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ead8552\Desktop\All_Data_Kin_Recognition_in_Amazons\"/>
    </mc:Choice>
  </mc:AlternateContent>
  <bookViews>
    <workbookView xWindow="0" yWindow="0" windowWidth="21015" windowHeight="9645" tabRatio="500"/>
  </bookViews>
  <sheets>
    <sheet name="Kin preference" sheetId="1" r:id="rId1"/>
    <sheet name="Familiarity" sheetId="10" r:id="rId2"/>
    <sheet name="Mechanisms" sheetId="6" r:id="rId3"/>
    <sheet name="Field study" sheetId="7" r:id="rId4"/>
    <sheet name="Juvenile kin preference" sheetId="5" r:id="rId5"/>
    <sheet name="Juvenile shoaling preference" sheetId="2" r:id="rId6"/>
    <sheet name="Left geomorphometrics" sheetId="3" r:id="rId7"/>
    <sheet name="Right geomorphometircs" sheetId="4" r:id="rId8"/>
    <sheet name="Aggression 1" sheetId="8" r:id="rId9"/>
    <sheet name="Aggression 2" sheetId="9" r:id="rId10"/>
  </sheets>
  <calcPr calcId="162913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K70" i="10" l="1"/>
  <c r="E70" i="10"/>
  <c r="F70" i="10"/>
  <c r="G70" i="10"/>
  <c r="H70" i="10"/>
  <c r="J70" i="10"/>
  <c r="I70" i="10"/>
  <c r="K68" i="10"/>
  <c r="E68" i="10"/>
  <c r="F68" i="10"/>
  <c r="G68" i="10"/>
  <c r="H68" i="10"/>
  <c r="J68" i="10"/>
  <c r="I68" i="10"/>
  <c r="K66" i="10"/>
  <c r="E66" i="10"/>
  <c r="F66" i="10"/>
  <c r="G66" i="10"/>
  <c r="H66" i="10"/>
  <c r="J66" i="10"/>
  <c r="I66" i="10"/>
  <c r="K64" i="10"/>
  <c r="E64" i="10"/>
  <c r="F64" i="10"/>
  <c r="G64" i="10"/>
  <c r="H64" i="10"/>
  <c r="J64" i="10"/>
  <c r="I64" i="10"/>
  <c r="K62" i="10"/>
  <c r="E62" i="10"/>
  <c r="F62" i="10"/>
  <c r="G62" i="10"/>
  <c r="H62" i="10"/>
  <c r="J62" i="10"/>
  <c r="I62" i="10"/>
  <c r="K60" i="10"/>
  <c r="E60" i="10"/>
  <c r="F60" i="10"/>
  <c r="G60" i="10"/>
  <c r="H60" i="10"/>
  <c r="J60" i="10"/>
  <c r="I60" i="10"/>
  <c r="K58" i="10"/>
  <c r="E58" i="10"/>
  <c r="F58" i="10"/>
  <c r="G58" i="10"/>
  <c r="H58" i="10"/>
  <c r="J58" i="10"/>
  <c r="I58" i="10"/>
  <c r="K56" i="10"/>
  <c r="E56" i="10"/>
  <c r="F56" i="10"/>
  <c r="G56" i="10"/>
  <c r="H56" i="10"/>
  <c r="J56" i="10"/>
  <c r="I56" i="10"/>
  <c r="K54" i="10"/>
  <c r="E54" i="10"/>
  <c r="F54" i="10"/>
  <c r="G54" i="10"/>
  <c r="H54" i="10"/>
  <c r="J54" i="10"/>
  <c r="I54" i="10"/>
  <c r="K52" i="10"/>
  <c r="E52" i="10"/>
  <c r="F52" i="10"/>
  <c r="G52" i="10"/>
  <c r="H52" i="10"/>
  <c r="J52" i="10"/>
  <c r="I52" i="10"/>
  <c r="K50" i="10"/>
  <c r="E50" i="10"/>
  <c r="F50" i="10"/>
  <c r="G50" i="10"/>
  <c r="H50" i="10"/>
  <c r="J50" i="10"/>
  <c r="I50" i="10"/>
  <c r="K48" i="10"/>
  <c r="E48" i="10"/>
  <c r="F48" i="10"/>
  <c r="G48" i="10"/>
  <c r="H48" i="10"/>
  <c r="J48" i="10"/>
  <c r="I48" i="10"/>
  <c r="K46" i="10"/>
  <c r="E46" i="10"/>
  <c r="F46" i="10"/>
  <c r="G46" i="10"/>
  <c r="H46" i="10"/>
  <c r="J46" i="10"/>
  <c r="I46" i="10"/>
  <c r="K44" i="10"/>
  <c r="E44" i="10"/>
  <c r="F44" i="10"/>
  <c r="G44" i="10"/>
  <c r="H44" i="10"/>
  <c r="J44" i="10"/>
  <c r="I44" i="10"/>
  <c r="K42" i="10"/>
  <c r="E42" i="10"/>
  <c r="F42" i="10"/>
  <c r="G42" i="10"/>
  <c r="H42" i="10"/>
  <c r="J42" i="10"/>
  <c r="I42" i="10"/>
  <c r="K40" i="10"/>
  <c r="E40" i="10"/>
  <c r="F40" i="10"/>
  <c r="G40" i="10"/>
  <c r="H40" i="10"/>
  <c r="J40" i="10"/>
  <c r="I40" i="10"/>
  <c r="K38" i="10"/>
  <c r="E38" i="10"/>
  <c r="F38" i="10"/>
  <c r="G38" i="10"/>
  <c r="H38" i="10"/>
  <c r="J38" i="10"/>
  <c r="I38" i="10"/>
  <c r="K36" i="10"/>
  <c r="E36" i="10"/>
  <c r="F36" i="10"/>
  <c r="G36" i="10"/>
  <c r="H36" i="10"/>
  <c r="J36" i="10"/>
  <c r="I36" i="10"/>
  <c r="K31" i="10"/>
  <c r="E31" i="10"/>
  <c r="F31" i="10"/>
  <c r="G31" i="10"/>
  <c r="H31" i="10"/>
  <c r="J31" i="10"/>
  <c r="I31" i="10"/>
  <c r="K29" i="10"/>
  <c r="E29" i="10"/>
  <c r="F29" i="10"/>
  <c r="G29" i="10"/>
  <c r="H29" i="10"/>
  <c r="J29" i="10"/>
  <c r="I29" i="10"/>
  <c r="K27" i="10"/>
  <c r="E27" i="10"/>
  <c r="F27" i="10"/>
  <c r="G27" i="10"/>
  <c r="H27" i="10"/>
  <c r="J27" i="10"/>
  <c r="I27" i="10"/>
  <c r="K25" i="10"/>
  <c r="E25" i="10"/>
  <c r="F25" i="10"/>
  <c r="G25" i="10"/>
  <c r="H25" i="10"/>
  <c r="J25" i="10"/>
  <c r="I25" i="10"/>
  <c r="K23" i="10"/>
  <c r="E23" i="10"/>
  <c r="F23" i="10"/>
  <c r="G23" i="10"/>
  <c r="H23" i="10"/>
  <c r="J23" i="10"/>
  <c r="I23" i="10"/>
  <c r="K21" i="10"/>
  <c r="E21" i="10"/>
  <c r="F21" i="10"/>
  <c r="G21" i="10"/>
  <c r="H21" i="10"/>
  <c r="J21" i="10"/>
  <c r="I21" i="10"/>
  <c r="K19" i="10"/>
  <c r="E19" i="10"/>
  <c r="F19" i="10"/>
  <c r="G19" i="10"/>
  <c r="H19" i="10"/>
  <c r="J19" i="10"/>
  <c r="I19" i="10"/>
  <c r="K17" i="10"/>
  <c r="E17" i="10"/>
  <c r="F17" i="10"/>
  <c r="G17" i="10"/>
  <c r="H17" i="10"/>
  <c r="J17" i="10"/>
  <c r="I17" i="10"/>
  <c r="K15" i="10"/>
  <c r="E15" i="10"/>
  <c r="F15" i="10"/>
  <c r="G15" i="10"/>
  <c r="H15" i="10"/>
  <c r="J15" i="10"/>
  <c r="I15" i="10"/>
  <c r="K13" i="10"/>
  <c r="E13" i="10"/>
  <c r="F13" i="10"/>
  <c r="G13" i="10"/>
  <c r="H13" i="10"/>
  <c r="J13" i="10"/>
  <c r="I13" i="10"/>
  <c r="K11" i="10"/>
  <c r="E11" i="10"/>
  <c r="F11" i="10"/>
  <c r="G11" i="10"/>
  <c r="H11" i="10"/>
  <c r="J11" i="10"/>
  <c r="I11" i="10"/>
  <c r="K9" i="10"/>
  <c r="E9" i="10"/>
  <c r="F9" i="10"/>
  <c r="G9" i="10"/>
  <c r="H9" i="10"/>
  <c r="J9" i="10"/>
  <c r="I9" i="10"/>
  <c r="K7" i="10"/>
  <c r="E7" i="10"/>
  <c r="F7" i="10"/>
  <c r="G7" i="10"/>
  <c r="H7" i="10"/>
  <c r="J7" i="10"/>
  <c r="I7" i="10"/>
  <c r="K5" i="10"/>
  <c r="E5" i="10"/>
  <c r="F5" i="10"/>
  <c r="G5" i="10"/>
  <c r="H5" i="10"/>
  <c r="J5" i="10"/>
  <c r="I5" i="10"/>
  <c r="K3" i="10"/>
  <c r="E3" i="10"/>
  <c r="F3" i="10"/>
  <c r="G3" i="10"/>
  <c r="H3" i="10"/>
  <c r="J3" i="10"/>
  <c r="I3" i="10"/>
  <c r="AV82" i="5"/>
  <c r="AP82" i="5"/>
  <c r="AQ82" i="5"/>
  <c r="AR82" i="5"/>
  <c r="AS82" i="5"/>
  <c r="AU82" i="5"/>
  <c r="AT82" i="5"/>
  <c r="AM82" i="5"/>
  <c r="AG82" i="5"/>
  <c r="AH82" i="5"/>
  <c r="AI82" i="5"/>
  <c r="AJ82" i="5"/>
  <c r="AL82" i="5"/>
  <c r="AK82" i="5"/>
  <c r="AD82" i="5"/>
  <c r="X82" i="5"/>
  <c r="Y82" i="5"/>
  <c r="Z82" i="5"/>
  <c r="AA82" i="5"/>
  <c r="AC82" i="5"/>
  <c r="AB82" i="5"/>
  <c r="U82" i="5"/>
  <c r="O82" i="5"/>
  <c r="P82" i="5"/>
  <c r="Q82" i="5"/>
  <c r="R82" i="5"/>
  <c r="T82" i="5"/>
  <c r="S82" i="5"/>
  <c r="L82" i="5"/>
  <c r="F82" i="5"/>
  <c r="G82" i="5"/>
  <c r="H82" i="5"/>
  <c r="I82" i="5"/>
  <c r="K82" i="5"/>
  <c r="J82" i="5"/>
  <c r="AV80" i="5"/>
  <c r="AP80" i="5"/>
  <c r="AQ80" i="5"/>
  <c r="AR80" i="5"/>
  <c r="AS80" i="5"/>
  <c r="AU80" i="5"/>
  <c r="AT80" i="5"/>
  <c r="AM80" i="5"/>
  <c r="AG80" i="5"/>
  <c r="AH80" i="5"/>
  <c r="AI80" i="5"/>
  <c r="AJ80" i="5"/>
  <c r="AL80" i="5"/>
  <c r="AK80" i="5"/>
  <c r="AD80" i="5"/>
  <c r="X80" i="5"/>
  <c r="Y80" i="5"/>
  <c r="Z80" i="5"/>
  <c r="AA80" i="5"/>
  <c r="AC80" i="5"/>
  <c r="AB80" i="5"/>
  <c r="U80" i="5"/>
  <c r="O80" i="5"/>
  <c r="P80" i="5"/>
  <c r="Q80" i="5"/>
  <c r="R80" i="5"/>
  <c r="T80" i="5"/>
  <c r="S80" i="5"/>
  <c r="L80" i="5"/>
  <c r="F80" i="5"/>
  <c r="G80" i="5"/>
  <c r="H80" i="5"/>
  <c r="I80" i="5"/>
  <c r="K80" i="5"/>
  <c r="J80" i="5"/>
  <c r="AV78" i="5"/>
  <c r="AP78" i="5"/>
  <c r="AQ78" i="5"/>
  <c r="AR78" i="5"/>
  <c r="AS78" i="5"/>
  <c r="AU78" i="5"/>
  <c r="AT78" i="5"/>
  <c r="AM78" i="5"/>
  <c r="AG78" i="5"/>
  <c r="AH78" i="5"/>
  <c r="AI78" i="5"/>
  <c r="AJ78" i="5"/>
  <c r="AL78" i="5"/>
  <c r="AK78" i="5"/>
  <c r="AD78" i="5"/>
  <c r="X78" i="5"/>
  <c r="Y78" i="5"/>
  <c r="Z78" i="5"/>
  <c r="AA78" i="5"/>
  <c r="AC78" i="5"/>
  <c r="AB78" i="5"/>
  <c r="U78" i="5"/>
  <c r="O78" i="5"/>
  <c r="P78" i="5"/>
  <c r="Q78" i="5"/>
  <c r="R78" i="5"/>
  <c r="T78" i="5"/>
  <c r="S78" i="5"/>
  <c r="L78" i="5"/>
  <c r="F78" i="5"/>
  <c r="G78" i="5"/>
  <c r="H78" i="5"/>
  <c r="I78" i="5"/>
  <c r="K78" i="5"/>
  <c r="J78" i="5"/>
  <c r="AV76" i="5"/>
  <c r="AP76" i="5"/>
  <c r="AQ76" i="5"/>
  <c r="AR76" i="5"/>
  <c r="AS76" i="5"/>
  <c r="AU76" i="5"/>
  <c r="AT76" i="5"/>
  <c r="AM76" i="5"/>
  <c r="AG76" i="5"/>
  <c r="AH76" i="5"/>
  <c r="AI76" i="5"/>
  <c r="AJ76" i="5"/>
  <c r="AL76" i="5"/>
  <c r="AK76" i="5"/>
  <c r="AD76" i="5"/>
  <c r="X76" i="5"/>
  <c r="Y76" i="5"/>
  <c r="Z76" i="5"/>
  <c r="AA76" i="5"/>
  <c r="AC76" i="5"/>
  <c r="AB76" i="5"/>
  <c r="U76" i="5"/>
  <c r="O76" i="5"/>
  <c r="P76" i="5"/>
  <c r="Q76" i="5"/>
  <c r="R76" i="5"/>
  <c r="T76" i="5"/>
  <c r="S76" i="5"/>
  <c r="L76" i="5"/>
  <c r="F76" i="5"/>
  <c r="G76" i="5"/>
  <c r="H76" i="5"/>
  <c r="I76" i="5"/>
  <c r="K76" i="5"/>
  <c r="J76" i="5"/>
  <c r="AV74" i="5"/>
  <c r="AP74" i="5"/>
  <c r="AQ74" i="5"/>
  <c r="AR74" i="5"/>
  <c r="AS74" i="5"/>
  <c r="AU74" i="5"/>
  <c r="AT74" i="5"/>
  <c r="AM74" i="5"/>
  <c r="AG74" i="5"/>
  <c r="AH74" i="5"/>
  <c r="AI74" i="5"/>
  <c r="AJ74" i="5"/>
  <c r="AL74" i="5"/>
  <c r="AK74" i="5"/>
  <c r="AD74" i="5"/>
  <c r="X74" i="5"/>
  <c r="Y74" i="5"/>
  <c r="Z74" i="5"/>
  <c r="AA74" i="5"/>
  <c r="AC74" i="5"/>
  <c r="AB74" i="5"/>
  <c r="U74" i="5"/>
  <c r="O74" i="5"/>
  <c r="P74" i="5"/>
  <c r="Q74" i="5"/>
  <c r="R74" i="5"/>
  <c r="T74" i="5"/>
  <c r="S74" i="5"/>
  <c r="L74" i="5"/>
  <c r="F74" i="5"/>
  <c r="G74" i="5"/>
  <c r="H74" i="5"/>
  <c r="I74" i="5"/>
  <c r="K74" i="5"/>
  <c r="J74" i="5"/>
  <c r="AV72" i="5"/>
  <c r="AP72" i="5"/>
  <c r="AQ72" i="5"/>
  <c r="AR72" i="5"/>
  <c r="AS72" i="5"/>
  <c r="AU72" i="5"/>
  <c r="AT72" i="5"/>
  <c r="AM72" i="5"/>
  <c r="AG72" i="5"/>
  <c r="AH72" i="5"/>
  <c r="AI72" i="5"/>
  <c r="AJ72" i="5"/>
  <c r="AL72" i="5"/>
  <c r="AK72" i="5"/>
  <c r="AD72" i="5"/>
  <c r="X72" i="5"/>
  <c r="Y72" i="5"/>
  <c r="Z72" i="5"/>
  <c r="AA72" i="5"/>
  <c r="AC72" i="5"/>
  <c r="AB72" i="5"/>
  <c r="U72" i="5"/>
  <c r="O72" i="5"/>
  <c r="P72" i="5"/>
  <c r="Q72" i="5"/>
  <c r="R72" i="5"/>
  <c r="T72" i="5"/>
  <c r="S72" i="5"/>
  <c r="L72" i="5"/>
  <c r="F72" i="5"/>
  <c r="G72" i="5"/>
  <c r="H72" i="5"/>
  <c r="I72" i="5"/>
  <c r="K72" i="5"/>
  <c r="J72" i="5"/>
  <c r="AV70" i="5"/>
  <c r="AP70" i="5"/>
  <c r="AQ70" i="5"/>
  <c r="AR70" i="5"/>
  <c r="AS70" i="5"/>
  <c r="AU70" i="5"/>
  <c r="AT70" i="5"/>
  <c r="AM70" i="5"/>
  <c r="AG70" i="5"/>
  <c r="AH70" i="5"/>
  <c r="AI70" i="5"/>
  <c r="AJ70" i="5"/>
  <c r="AL70" i="5"/>
  <c r="AK70" i="5"/>
  <c r="AD70" i="5"/>
  <c r="X70" i="5"/>
  <c r="Y70" i="5"/>
  <c r="Z70" i="5"/>
  <c r="AA70" i="5"/>
  <c r="AC70" i="5"/>
  <c r="AB70" i="5"/>
  <c r="U70" i="5"/>
  <c r="O70" i="5"/>
  <c r="P70" i="5"/>
  <c r="Q70" i="5"/>
  <c r="R70" i="5"/>
  <c r="T70" i="5"/>
  <c r="S70" i="5"/>
  <c r="L70" i="5"/>
  <c r="F70" i="5"/>
  <c r="G70" i="5"/>
  <c r="H70" i="5"/>
  <c r="I70" i="5"/>
  <c r="K70" i="5"/>
  <c r="J70" i="5"/>
  <c r="AV68" i="5"/>
  <c r="AP68" i="5"/>
  <c r="AQ68" i="5"/>
  <c r="AR68" i="5"/>
  <c r="AS68" i="5"/>
  <c r="AU68" i="5"/>
  <c r="AT68" i="5"/>
  <c r="AM68" i="5"/>
  <c r="AG68" i="5"/>
  <c r="AH68" i="5"/>
  <c r="AI68" i="5"/>
  <c r="AJ68" i="5"/>
  <c r="AL68" i="5"/>
  <c r="AK68" i="5"/>
  <c r="AD68" i="5"/>
  <c r="X68" i="5"/>
  <c r="Y68" i="5"/>
  <c r="Z68" i="5"/>
  <c r="AA68" i="5"/>
  <c r="AC68" i="5"/>
  <c r="AB68" i="5"/>
  <c r="U68" i="5"/>
  <c r="O68" i="5"/>
  <c r="P68" i="5"/>
  <c r="Q68" i="5"/>
  <c r="R68" i="5"/>
  <c r="T68" i="5"/>
  <c r="S68" i="5"/>
  <c r="L68" i="5"/>
  <c r="F68" i="5"/>
  <c r="G68" i="5"/>
  <c r="H68" i="5"/>
  <c r="I68" i="5"/>
  <c r="K68" i="5"/>
  <c r="J68" i="5"/>
  <c r="AV66" i="5"/>
  <c r="AP66" i="5"/>
  <c r="AQ66" i="5"/>
  <c r="AR66" i="5"/>
  <c r="AS66" i="5"/>
  <c r="AU66" i="5"/>
  <c r="AT66" i="5"/>
  <c r="AM66" i="5"/>
  <c r="AG66" i="5"/>
  <c r="AH66" i="5"/>
  <c r="AI66" i="5"/>
  <c r="AJ66" i="5"/>
  <c r="AL66" i="5"/>
  <c r="AK66" i="5"/>
  <c r="AD66" i="5"/>
  <c r="X66" i="5"/>
  <c r="Y66" i="5"/>
  <c r="Z66" i="5"/>
  <c r="AA66" i="5"/>
  <c r="AC66" i="5"/>
  <c r="AB66" i="5"/>
  <c r="U66" i="5"/>
  <c r="O66" i="5"/>
  <c r="P66" i="5"/>
  <c r="Q66" i="5"/>
  <c r="R66" i="5"/>
  <c r="T66" i="5"/>
  <c r="S66" i="5"/>
  <c r="L66" i="5"/>
  <c r="F66" i="5"/>
  <c r="G66" i="5"/>
  <c r="H66" i="5"/>
  <c r="I66" i="5"/>
  <c r="K66" i="5"/>
  <c r="J66" i="5"/>
  <c r="AV64" i="5"/>
  <c r="AP64" i="5"/>
  <c r="AQ64" i="5"/>
  <c r="AR64" i="5"/>
  <c r="AS64" i="5"/>
  <c r="AU64" i="5"/>
  <c r="AT64" i="5"/>
  <c r="AM64" i="5"/>
  <c r="AG64" i="5"/>
  <c r="AH64" i="5"/>
  <c r="AI64" i="5"/>
  <c r="AJ64" i="5"/>
  <c r="AL64" i="5"/>
  <c r="AK64" i="5"/>
  <c r="AD64" i="5"/>
  <c r="X64" i="5"/>
  <c r="Y64" i="5"/>
  <c r="Z64" i="5"/>
  <c r="AA64" i="5"/>
  <c r="AC64" i="5"/>
  <c r="AB64" i="5"/>
  <c r="U64" i="5"/>
  <c r="O64" i="5"/>
  <c r="P64" i="5"/>
  <c r="Q64" i="5"/>
  <c r="R64" i="5"/>
  <c r="T64" i="5"/>
  <c r="S64" i="5"/>
  <c r="L64" i="5"/>
  <c r="F64" i="5"/>
  <c r="G64" i="5"/>
  <c r="H64" i="5"/>
  <c r="I64" i="5"/>
  <c r="K64" i="5"/>
  <c r="J64" i="5"/>
  <c r="AV62" i="5"/>
  <c r="AP62" i="5"/>
  <c r="AQ62" i="5"/>
  <c r="AR62" i="5"/>
  <c r="AS62" i="5"/>
  <c r="AU62" i="5"/>
  <c r="AT62" i="5"/>
  <c r="AM62" i="5"/>
  <c r="AG62" i="5"/>
  <c r="AH62" i="5"/>
  <c r="AI62" i="5"/>
  <c r="AJ62" i="5"/>
  <c r="AL62" i="5"/>
  <c r="AK62" i="5"/>
  <c r="AD62" i="5"/>
  <c r="X62" i="5"/>
  <c r="Y62" i="5"/>
  <c r="Z62" i="5"/>
  <c r="AA62" i="5"/>
  <c r="AC62" i="5"/>
  <c r="AB62" i="5"/>
  <c r="U62" i="5"/>
  <c r="O62" i="5"/>
  <c r="P62" i="5"/>
  <c r="Q62" i="5"/>
  <c r="R62" i="5"/>
  <c r="T62" i="5"/>
  <c r="S62" i="5"/>
  <c r="L62" i="5"/>
  <c r="F62" i="5"/>
  <c r="G62" i="5"/>
  <c r="H62" i="5"/>
  <c r="I62" i="5"/>
  <c r="K62" i="5"/>
  <c r="J62" i="5"/>
  <c r="AV60" i="5"/>
  <c r="AP60" i="5"/>
  <c r="AQ60" i="5"/>
  <c r="AR60" i="5"/>
  <c r="AS60" i="5"/>
  <c r="AU60" i="5"/>
  <c r="AT60" i="5"/>
  <c r="AM60" i="5"/>
  <c r="AG60" i="5"/>
  <c r="AH60" i="5"/>
  <c r="AI60" i="5"/>
  <c r="AJ60" i="5"/>
  <c r="AL60" i="5"/>
  <c r="AK60" i="5"/>
  <c r="AD60" i="5"/>
  <c r="X60" i="5"/>
  <c r="Y60" i="5"/>
  <c r="Z60" i="5"/>
  <c r="AA60" i="5"/>
  <c r="AC60" i="5"/>
  <c r="AB60" i="5"/>
  <c r="U60" i="5"/>
  <c r="O60" i="5"/>
  <c r="P60" i="5"/>
  <c r="Q60" i="5"/>
  <c r="R60" i="5"/>
  <c r="T60" i="5"/>
  <c r="S60" i="5"/>
  <c r="L60" i="5"/>
  <c r="F60" i="5"/>
  <c r="G60" i="5"/>
  <c r="H60" i="5"/>
  <c r="I60" i="5"/>
  <c r="K60" i="5"/>
  <c r="J60" i="5"/>
  <c r="AV58" i="5"/>
  <c r="AP58" i="5"/>
  <c r="AQ58" i="5"/>
  <c r="AR58" i="5"/>
  <c r="AS58" i="5"/>
  <c r="AU58" i="5"/>
  <c r="AT58" i="5"/>
  <c r="AM58" i="5"/>
  <c r="AG58" i="5"/>
  <c r="AH58" i="5"/>
  <c r="AI58" i="5"/>
  <c r="AJ58" i="5"/>
  <c r="AL58" i="5"/>
  <c r="AK58" i="5"/>
  <c r="AD58" i="5"/>
  <c r="X58" i="5"/>
  <c r="Y58" i="5"/>
  <c r="Z58" i="5"/>
  <c r="AA58" i="5"/>
  <c r="AC58" i="5"/>
  <c r="AB58" i="5"/>
  <c r="U58" i="5"/>
  <c r="O58" i="5"/>
  <c r="P58" i="5"/>
  <c r="Q58" i="5"/>
  <c r="R58" i="5"/>
  <c r="T58" i="5"/>
  <c r="S58" i="5"/>
  <c r="L58" i="5"/>
  <c r="F58" i="5"/>
  <c r="G58" i="5"/>
  <c r="H58" i="5"/>
  <c r="I58" i="5"/>
  <c r="K58" i="5"/>
  <c r="J58" i="5"/>
  <c r="AV56" i="5"/>
  <c r="AP56" i="5"/>
  <c r="AQ56" i="5"/>
  <c r="AR56" i="5"/>
  <c r="AS56" i="5"/>
  <c r="AU56" i="5"/>
  <c r="AT56" i="5"/>
  <c r="AM56" i="5"/>
  <c r="AG56" i="5"/>
  <c r="AH56" i="5"/>
  <c r="AI56" i="5"/>
  <c r="AJ56" i="5"/>
  <c r="AL56" i="5"/>
  <c r="AK56" i="5"/>
  <c r="AD56" i="5"/>
  <c r="X56" i="5"/>
  <c r="Y56" i="5"/>
  <c r="Z56" i="5"/>
  <c r="AA56" i="5"/>
  <c r="AC56" i="5"/>
  <c r="AB56" i="5"/>
  <c r="U56" i="5"/>
  <c r="O56" i="5"/>
  <c r="P56" i="5"/>
  <c r="Q56" i="5"/>
  <c r="R56" i="5"/>
  <c r="T56" i="5"/>
  <c r="S56" i="5"/>
  <c r="L56" i="5"/>
  <c r="F56" i="5"/>
  <c r="G56" i="5"/>
  <c r="H56" i="5"/>
  <c r="I56" i="5"/>
  <c r="K56" i="5"/>
  <c r="J56" i="5"/>
  <c r="AV54" i="5"/>
  <c r="AP54" i="5"/>
  <c r="AQ54" i="5"/>
  <c r="AR54" i="5"/>
  <c r="AS54" i="5"/>
  <c r="AU54" i="5"/>
  <c r="AT54" i="5"/>
  <c r="AM54" i="5"/>
  <c r="AG54" i="5"/>
  <c r="AH54" i="5"/>
  <c r="AI54" i="5"/>
  <c r="AJ54" i="5"/>
  <c r="AL54" i="5"/>
  <c r="AK54" i="5"/>
  <c r="AD54" i="5"/>
  <c r="X54" i="5"/>
  <c r="Y54" i="5"/>
  <c r="Z54" i="5"/>
  <c r="AA54" i="5"/>
  <c r="AC54" i="5"/>
  <c r="AB54" i="5"/>
  <c r="U54" i="5"/>
  <c r="O54" i="5"/>
  <c r="P54" i="5"/>
  <c r="Q54" i="5"/>
  <c r="R54" i="5"/>
  <c r="T54" i="5"/>
  <c r="S54" i="5"/>
  <c r="L54" i="5"/>
  <c r="F54" i="5"/>
  <c r="G54" i="5"/>
  <c r="H54" i="5"/>
  <c r="I54" i="5"/>
  <c r="K54" i="5"/>
  <c r="J54" i="5"/>
  <c r="AV52" i="5"/>
  <c r="AP52" i="5"/>
  <c r="AQ52" i="5"/>
  <c r="AR52" i="5"/>
  <c r="AS52" i="5"/>
  <c r="AU52" i="5"/>
  <c r="AT52" i="5"/>
  <c r="AM52" i="5"/>
  <c r="AG52" i="5"/>
  <c r="AH52" i="5"/>
  <c r="AI52" i="5"/>
  <c r="AJ52" i="5"/>
  <c r="AL52" i="5"/>
  <c r="AK52" i="5"/>
  <c r="AD52" i="5"/>
  <c r="X52" i="5"/>
  <c r="Y52" i="5"/>
  <c r="Z52" i="5"/>
  <c r="AA52" i="5"/>
  <c r="AC52" i="5"/>
  <c r="AB52" i="5"/>
  <c r="U52" i="5"/>
  <c r="O52" i="5"/>
  <c r="P52" i="5"/>
  <c r="Q52" i="5"/>
  <c r="R52" i="5"/>
  <c r="T52" i="5"/>
  <c r="S52" i="5"/>
  <c r="L52" i="5"/>
  <c r="F52" i="5"/>
  <c r="G52" i="5"/>
  <c r="H52" i="5"/>
  <c r="I52" i="5"/>
  <c r="K52" i="5"/>
  <c r="J52" i="5"/>
  <c r="AV50" i="5"/>
  <c r="AP50" i="5"/>
  <c r="AQ50" i="5"/>
  <c r="AR50" i="5"/>
  <c r="AS50" i="5"/>
  <c r="AU50" i="5"/>
  <c r="AT50" i="5"/>
  <c r="AM50" i="5"/>
  <c r="AG50" i="5"/>
  <c r="AH50" i="5"/>
  <c r="AI50" i="5"/>
  <c r="AJ50" i="5"/>
  <c r="AL50" i="5"/>
  <c r="AK50" i="5"/>
  <c r="AD50" i="5"/>
  <c r="X50" i="5"/>
  <c r="Y50" i="5"/>
  <c r="Z50" i="5"/>
  <c r="AA50" i="5"/>
  <c r="AC50" i="5"/>
  <c r="AB50" i="5"/>
  <c r="U50" i="5"/>
  <c r="O50" i="5"/>
  <c r="P50" i="5"/>
  <c r="Q50" i="5"/>
  <c r="R50" i="5"/>
  <c r="T50" i="5"/>
  <c r="S50" i="5"/>
  <c r="L50" i="5"/>
  <c r="F50" i="5"/>
  <c r="G50" i="5"/>
  <c r="H50" i="5"/>
  <c r="I50" i="5"/>
  <c r="K50" i="5"/>
  <c r="J50" i="5"/>
  <c r="AV48" i="5"/>
  <c r="AP48" i="5"/>
  <c r="AQ48" i="5"/>
  <c r="AR48" i="5"/>
  <c r="AS48" i="5"/>
  <c r="AU48" i="5"/>
  <c r="AT48" i="5"/>
  <c r="AM48" i="5"/>
  <c r="AG48" i="5"/>
  <c r="AH48" i="5"/>
  <c r="AI48" i="5"/>
  <c r="AJ48" i="5"/>
  <c r="AL48" i="5"/>
  <c r="AK48" i="5"/>
  <c r="AD48" i="5"/>
  <c r="X48" i="5"/>
  <c r="Y48" i="5"/>
  <c r="Z48" i="5"/>
  <c r="AA48" i="5"/>
  <c r="AC48" i="5"/>
  <c r="AB48" i="5"/>
  <c r="U48" i="5"/>
  <c r="O48" i="5"/>
  <c r="P48" i="5"/>
  <c r="Q48" i="5"/>
  <c r="R48" i="5"/>
  <c r="T48" i="5"/>
  <c r="S48" i="5"/>
  <c r="L48" i="5"/>
  <c r="F48" i="5"/>
  <c r="G48" i="5"/>
  <c r="H48" i="5"/>
  <c r="I48" i="5"/>
  <c r="K48" i="5"/>
  <c r="J48" i="5"/>
  <c r="AV46" i="5"/>
  <c r="AP46" i="5"/>
  <c r="AQ46" i="5"/>
  <c r="AR46" i="5"/>
  <c r="AS46" i="5"/>
  <c r="AU46" i="5"/>
  <c r="AT46" i="5"/>
  <c r="AM46" i="5"/>
  <c r="AG46" i="5"/>
  <c r="AH46" i="5"/>
  <c r="AI46" i="5"/>
  <c r="AJ46" i="5"/>
  <c r="AL46" i="5"/>
  <c r="AK46" i="5"/>
  <c r="AD46" i="5"/>
  <c r="X46" i="5"/>
  <c r="Y46" i="5"/>
  <c r="Z46" i="5"/>
  <c r="AA46" i="5"/>
  <c r="AC46" i="5"/>
  <c r="AB46" i="5"/>
  <c r="U46" i="5"/>
  <c r="O46" i="5"/>
  <c r="P46" i="5"/>
  <c r="Q46" i="5"/>
  <c r="R46" i="5"/>
  <c r="T46" i="5"/>
  <c r="S46" i="5"/>
  <c r="L46" i="5"/>
  <c r="F46" i="5"/>
  <c r="G46" i="5"/>
  <c r="H46" i="5"/>
  <c r="I46" i="5"/>
  <c r="K46" i="5"/>
  <c r="J46" i="5"/>
  <c r="AV44" i="5"/>
  <c r="AP44" i="5"/>
  <c r="AQ44" i="5"/>
  <c r="AR44" i="5"/>
  <c r="AS44" i="5"/>
  <c r="AU44" i="5"/>
  <c r="AT44" i="5"/>
  <c r="AM44" i="5"/>
  <c r="AG44" i="5"/>
  <c r="AH44" i="5"/>
  <c r="AI44" i="5"/>
  <c r="AJ44" i="5"/>
  <c r="AL44" i="5"/>
  <c r="AK44" i="5"/>
  <c r="AD44" i="5"/>
  <c r="X44" i="5"/>
  <c r="Y44" i="5"/>
  <c r="Z44" i="5"/>
  <c r="AA44" i="5"/>
  <c r="AC44" i="5"/>
  <c r="AB44" i="5"/>
  <c r="U44" i="5"/>
  <c r="O44" i="5"/>
  <c r="P44" i="5"/>
  <c r="Q44" i="5"/>
  <c r="R44" i="5"/>
  <c r="T44" i="5"/>
  <c r="S44" i="5"/>
  <c r="L44" i="5"/>
  <c r="F44" i="5"/>
  <c r="G44" i="5"/>
  <c r="H44" i="5"/>
  <c r="I44" i="5"/>
  <c r="K44" i="5"/>
  <c r="J44" i="5"/>
  <c r="AV42" i="5"/>
  <c r="AP42" i="5"/>
  <c r="AQ42" i="5"/>
  <c r="AR42" i="5"/>
  <c r="AS42" i="5"/>
  <c r="AU42" i="5"/>
  <c r="AT42" i="5"/>
  <c r="AM42" i="5"/>
  <c r="AG42" i="5"/>
  <c r="AH42" i="5"/>
  <c r="AI42" i="5"/>
  <c r="AJ42" i="5"/>
  <c r="AL42" i="5"/>
  <c r="AK42" i="5"/>
  <c r="AD42" i="5"/>
  <c r="X42" i="5"/>
  <c r="Y42" i="5"/>
  <c r="Z42" i="5"/>
  <c r="AA42" i="5"/>
  <c r="AC42" i="5"/>
  <c r="AB42" i="5"/>
  <c r="U42" i="5"/>
  <c r="O42" i="5"/>
  <c r="P42" i="5"/>
  <c r="Q42" i="5"/>
  <c r="R42" i="5"/>
  <c r="T42" i="5"/>
  <c r="S42" i="5"/>
  <c r="L42" i="5"/>
  <c r="F42" i="5"/>
  <c r="G42" i="5"/>
  <c r="H42" i="5"/>
  <c r="I42" i="5"/>
  <c r="K42" i="5"/>
  <c r="J42" i="5"/>
  <c r="AV40" i="5"/>
  <c r="AP40" i="5"/>
  <c r="AQ40" i="5"/>
  <c r="AR40" i="5"/>
  <c r="AS40" i="5"/>
  <c r="AU40" i="5"/>
  <c r="AT40" i="5"/>
  <c r="AM40" i="5"/>
  <c r="AG40" i="5"/>
  <c r="AH40" i="5"/>
  <c r="AI40" i="5"/>
  <c r="AJ40" i="5"/>
  <c r="AL40" i="5"/>
  <c r="AK40" i="5"/>
  <c r="AD40" i="5"/>
  <c r="X40" i="5"/>
  <c r="Y40" i="5"/>
  <c r="Z40" i="5"/>
  <c r="AA40" i="5"/>
  <c r="AC40" i="5"/>
  <c r="AB40" i="5"/>
  <c r="U40" i="5"/>
  <c r="O40" i="5"/>
  <c r="P40" i="5"/>
  <c r="Q40" i="5"/>
  <c r="R40" i="5"/>
  <c r="T40" i="5"/>
  <c r="S40" i="5"/>
  <c r="L40" i="5"/>
  <c r="F40" i="5"/>
  <c r="G40" i="5"/>
  <c r="H40" i="5"/>
  <c r="I40" i="5"/>
  <c r="K40" i="5"/>
  <c r="J40" i="5"/>
  <c r="AV38" i="5"/>
  <c r="AP38" i="5"/>
  <c r="AQ38" i="5"/>
  <c r="AR38" i="5"/>
  <c r="AS38" i="5"/>
  <c r="AU38" i="5"/>
  <c r="AT38" i="5"/>
  <c r="AM38" i="5"/>
  <c r="AG38" i="5"/>
  <c r="AH38" i="5"/>
  <c r="AI38" i="5"/>
  <c r="AJ38" i="5"/>
  <c r="AL38" i="5"/>
  <c r="AK38" i="5"/>
  <c r="AD38" i="5"/>
  <c r="X38" i="5"/>
  <c r="Y38" i="5"/>
  <c r="Z38" i="5"/>
  <c r="AA38" i="5"/>
  <c r="AC38" i="5"/>
  <c r="AB38" i="5"/>
  <c r="U38" i="5"/>
  <c r="O38" i="5"/>
  <c r="P38" i="5"/>
  <c r="Q38" i="5"/>
  <c r="R38" i="5"/>
  <c r="T38" i="5"/>
  <c r="S38" i="5"/>
  <c r="L38" i="5"/>
  <c r="F38" i="5"/>
  <c r="G38" i="5"/>
  <c r="H38" i="5"/>
  <c r="I38" i="5"/>
  <c r="K38" i="5"/>
  <c r="J38" i="5"/>
  <c r="AV36" i="5"/>
  <c r="AP36" i="5"/>
  <c r="AQ36" i="5"/>
  <c r="AR36" i="5"/>
  <c r="AS36" i="5"/>
  <c r="AU36" i="5"/>
  <c r="AT36" i="5"/>
  <c r="AM36" i="5"/>
  <c r="AG36" i="5"/>
  <c r="AH36" i="5"/>
  <c r="AI36" i="5"/>
  <c r="AJ36" i="5"/>
  <c r="AL36" i="5"/>
  <c r="AK36" i="5"/>
  <c r="AD36" i="5"/>
  <c r="X36" i="5"/>
  <c r="Y36" i="5"/>
  <c r="Z36" i="5"/>
  <c r="AA36" i="5"/>
  <c r="AC36" i="5"/>
  <c r="AB36" i="5"/>
  <c r="U36" i="5"/>
  <c r="O36" i="5"/>
  <c r="P36" i="5"/>
  <c r="Q36" i="5"/>
  <c r="R36" i="5"/>
  <c r="T36" i="5"/>
  <c r="S36" i="5"/>
  <c r="L36" i="5"/>
  <c r="F36" i="5"/>
  <c r="G36" i="5"/>
  <c r="H36" i="5"/>
  <c r="I36" i="5"/>
  <c r="K36" i="5"/>
  <c r="J36" i="5"/>
  <c r="AV34" i="5"/>
  <c r="AP34" i="5"/>
  <c r="AQ34" i="5"/>
  <c r="AR34" i="5"/>
  <c r="AS34" i="5"/>
  <c r="AU34" i="5"/>
  <c r="AT34" i="5"/>
  <c r="AM34" i="5"/>
  <c r="AG34" i="5"/>
  <c r="AH34" i="5"/>
  <c r="AI34" i="5"/>
  <c r="AJ34" i="5"/>
  <c r="AL34" i="5"/>
  <c r="AK34" i="5"/>
  <c r="AD34" i="5"/>
  <c r="X34" i="5"/>
  <c r="Y34" i="5"/>
  <c r="Z34" i="5"/>
  <c r="AA34" i="5"/>
  <c r="AC34" i="5"/>
  <c r="AB34" i="5"/>
  <c r="U34" i="5"/>
  <c r="O34" i="5"/>
  <c r="P34" i="5"/>
  <c r="Q34" i="5"/>
  <c r="R34" i="5"/>
  <c r="T34" i="5"/>
  <c r="S34" i="5"/>
  <c r="L34" i="5"/>
  <c r="F34" i="5"/>
  <c r="G34" i="5"/>
  <c r="H34" i="5"/>
  <c r="I34" i="5"/>
  <c r="K34" i="5"/>
  <c r="J34" i="5"/>
  <c r="AV32" i="5"/>
  <c r="AP32" i="5"/>
  <c r="AQ32" i="5"/>
  <c r="AR32" i="5"/>
  <c r="AS32" i="5"/>
  <c r="AU32" i="5"/>
  <c r="AT32" i="5"/>
  <c r="AM32" i="5"/>
  <c r="AG32" i="5"/>
  <c r="AH32" i="5"/>
  <c r="AI32" i="5"/>
  <c r="AJ32" i="5"/>
  <c r="AL32" i="5"/>
  <c r="AK32" i="5"/>
  <c r="AD32" i="5"/>
  <c r="X32" i="5"/>
  <c r="Y32" i="5"/>
  <c r="Z32" i="5"/>
  <c r="AA32" i="5"/>
  <c r="AC32" i="5"/>
  <c r="AB32" i="5"/>
  <c r="U32" i="5"/>
  <c r="O32" i="5"/>
  <c r="P32" i="5"/>
  <c r="Q32" i="5"/>
  <c r="R32" i="5"/>
  <c r="T32" i="5"/>
  <c r="S32" i="5"/>
  <c r="L32" i="5"/>
  <c r="F32" i="5"/>
  <c r="G32" i="5"/>
  <c r="H32" i="5"/>
  <c r="I32" i="5"/>
  <c r="K32" i="5"/>
  <c r="J32" i="5"/>
  <c r="AV30" i="5"/>
  <c r="AP30" i="5"/>
  <c r="AQ30" i="5"/>
  <c r="AR30" i="5"/>
  <c r="AS30" i="5"/>
  <c r="AU30" i="5"/>
  <c r="AT30" i="5"/>
  <c r="AM30" i="5"/>
  <c r="AG30" i="5"/>
  <c r="AH30" i="5"/>
  <c r="AI30" i="5"/>
  <c r="AJ30" i="5"/>
  <c r="AL30" i="5"/>
  <c r="AK30" i="5"/>
  <c r="AD30" i="5"/>
  <c r="X30" i="5"/>
  <c r="Y30" i="5"/>
  <c r="Z30" i="5"/>
  <c r="AA30" i="5"/>
  <c r="AC30" i="5"/>
  <c r="AB30" i="5"/>
  <c r="U30" i="5"/>
  <c r="O30" i="5"/>
  <c r="P30" i="5"/>
  <c r="Q30" i="5"/>
  <c r="R30" i="5"/>
  <c r="T30" i="5"/>
  <c r="S30" i="5"/>
  <c r="L30" i="5"/>
  <c r="F30" i="5"/>
  <c r="G30" i="5"/>
  <c r="H30" i="5"/>
  <c r="I30" i="5"/>
  <c r="K30" i="5"/>
  <c r="J30" i="5"/>
  <c r="AV28" i="5"/>
  <c r="AP28" i="5"/>
  <c r="AQ28" i="5"/>
  <c r="AR28" i="5"/>
  <c r="AS28" i="5"/>
  <c r="AU28" i="5"/>
  <c r="AT28" i="5"/>
  <c r="AM28" i="5"/>
  <c r="AG28" i="5"/>
  <c r="AH28" i="5"/>
  <c r="AI28" i="5"/>
  <c r="AJ28" i="5"/>
  <c r="AL28" i="5"/>
  <c r="AK28" i="5"/>
  <c r="AD28" i="5"/>
  <c r="X28" i="5"/>
  <c r="Y28" i="5"/>
  <c r="Z28" i="5"/>
  <c r="AA28" i="5"/>
  <c r="AC28" i="5"/>
  <c r="AB28" i="5"/>
  <c r="U28" i="5"/>
  <c r="O28" i="5"/>
  <c r="P28" i="5"/>
  <c r="Q28" i="5"/>
  <c r="R28" i="5"/>
  <c r="T28" i="5"/>
  <c r="S28" i="5"/>
  <c r="L28" i="5"/>
  <c r="F28" i="5"/>
  <c r="G28" i="5"/>
  <c r="H28" i="5"/>
  <c r="I28" i="5"/>
  <c r="K28" i="5"/>
  <c r="J28" i="5"/>
  <c r="AV26" i="5"/>
  <c r="AP26" i="5"/>
  <c r="AQ26" i="5"/>
  <c r="AR26" i="5"/>
  <c r="AS26" i="5"/>
  <c r="AU26" i="5"/>
  <c r="AT26" i="5"/>
  <c r="AM26" i="5"/>
  <c r="AG26" i="5"/>
  <c r="AH26" i="5"/>
  <c r="AI26" i="5"/>
  <c r="AJ26" i="5"/>
  <c r="AL26" i="5"/>
  <c r="AK26" i="5"/>
  <c r="AD26" i="5"/>
  <c r="X26" i="5"/>
  <c r="Y26" i="5"/>
  <c r="Z26" i="5"/>
  <c r="AA26" i="5"/>
  <c r="AC26" i="5"/>
  <c r="AB26" i="5"/>
  <c r="U26" i="5"/>
  <c r="O26" i="5"/>
  <c r="P26" i="5"/>
  <c r="Q26" i="5"/>
  <c r="R26" i="5"/>
  <c r="T26" i="5"/>
  <c r="S26" i="5"/>
  <c r="L26" i="5"/>
  <c r="F26" i="5"/>
  <c r="G26" i="5"/>
  <c r="H26" i="5"/>
  <c r="I26" i="5"/>
  <c r="K26" i="5"/>
  <c r="J26" i="5"/>
  <c r="AV24" i="5"/>
  <c r="AP24" i="5"/>
  <c r="AQ24" i="5"/>
  <c r="AR24" i="5"/>
  <c r="AS24" i="5"/>
  <c r="AU24" i="5"/>
  <c r="AT24" i="5"/>
  <c r="AM24" i="5"/>
  <c r="AG24" i="5"/>
  <c r="AH24" i="5"/>
  <c r="AI24" i="5"/>
  <c r="AJ24" i="5"/>
  <c r="AL24" i="5"/>
  <c r="AK24" i="5"/>
  <c r="AD24" i="5"/>
  <c r="X24" i="5"/>
  <c r="Y24" i="5"/>
  <c r="Z24" i="5"/>
  <c r="AA24" i="5"/>
  <c r="AC24" i="5"/>
  <c r="AB24" i="5"/>
  <c r="U24" i="5"/>
  <c r="O24" i="5"/>
  <c r="P24" i="5"/>
  <c r="Q24" i="5"/>
  <c r="R24" i="5"/>
  <c r="T24" i="5"/>
  <c r="S24" i="5"/>
  <c r="L24" i="5"/>
  <c r="F24" i="5"/>
  <c r="G24" i="5"/>
  <c r="H24" i="5"/>
  <c r="I24" i="5"/>
  <c r="K24" i="5"/>
  <c r="J24" i="5"/>
  <c r="AV22" i="5"/>
  <c r="AP22" i="5"/>
  <c r="AQ22" i="5"/>
  <c r="AR22" i="5"/>
  <c r="AS22" i="5"/>
  <c r="AU22" i="5"/>
  <c r="AT22" i="5"/>
  <c r="AM22" i="5"/>
  <c r="AG22" i="5"/>
  <c r="AH22" i="5"/>
  <c r="AI22" i="5"/>
  <c r="AJ22" i="5"/>
  <c r="AL22" i="5"/>
  <c r="AK22" i="5"/>
  <c r="AD22" i="5"/>
  <c r="X22" i="5"/>
  <c r="Y22" i="5"/>
  <c r="Z22" i="5"/>
  <c r="AA22" i="5"/>
  <c r="AC22" i="5"/>
  <c r="AB22" i="5"/>
  <c r="U22" i="5"/>
  <c r="O22" i="5"/>
  <c r="P22" i="5"/>
  <c r="Q22" i="5"/>
  <c r="R22" i="5"/>
  <c r="T22" i="5"/>
  <c r="S22" i="5"/>
  <c r="L22" i="5"/>
  <c r="F22" i="5"/>
  <c r="G22" i="5"/>
  <c r="H22" i="5"/>
  <c r="I22" i="5"/>
  <c r="K22" i="5"/>
  <c r="J22" i="5"/>
  <c r="AV20" i="5"/>
  <c r="AP20" i="5"/>
  <c r="AQ20" i="5"/>
  <c r="AR20" i="5"/>
  <c r="AS20" i="5"/>
  <c r="AU20" i="5"/>
  <c r="AT20" i="5"/>
  <c r="AM20" i="5"/>
  <c r="AG20" i="5"/>
  <c r="AH20" i="5"/>
  <c r="AI20" i="5"/>
  <c r="AJ20" i="5"/>
  <c r="AL20" i="5"/>
  <c r="AK20" i="5"/>
  <c r="AD20" i="5"/>
  <c r="X20" i="5"/>
  <c r="Y20" i="5"/>
  <c r="Z20" i="5"/>
  <c r="AA20" i="5"/>
  <c r="AC20" i="5"/>
  <c r="AB20" i="5"/>
  <c r="U20" i="5"/>
  <c r="O20" i="5"/>
  <c r="P20" i="5"/>
  <c r="Q20" i="5"/>
  <c r="R20" i="5"/>
  <c r="T20" i="5"/>
  <c r="S20" i="5"/>
  <c r="L20" i="5"/>
  <c r="F20" i="5"/>
  <c r="G20" i="5"/>
  <c r="H20" i="5"/>
  <c r="I20" i="5"/>
  <c r="K20" i="5"/>
  <c r="J20" i="5"/>
  <c r="AV18" i="5"/>
  <c r="AP18" i="5"/>
  <c r="AQ18" i="5"/>
  <c r="AR18" i="5"/>
  <c r="AS18" i="5"/>
  <c r="AU18" i="5"/>
  <c r="AT18" i="5"/>
  <c r="AM18" i="5"/>
  <c r="AG18" i="5"/>
  <c r="AH18" i="5"/>
  <c r="AI18" i="5"/>
  <c r="AJ18" i="5"/>
  <c r="AL18" i="5"/>
  <c r="AK18" i="5"/>
  <c r="AD18" i="5"/>
  <c r="X18" i="5"/>
  <c r="Y18" i="5"/>
  <c r="Z18" i="5"/>
  <c r="AA18" i="5"/>
  <c r="AC18" i="5"/>
  <c r="AB18" i="5"/>
  <c r="U18" i="5"/>
  <c r="O18" i="5"/>
  <c r="P18" i="5"/>
  <c r="Q18" i="5"/>
  <c r="R18" i="5"/>
  <c r="T18" i="5"/>
  <c r="S18" i="5"/>
  <c r="L18" i="5"/>
  <c r="F18" i="5"/>
  <c r="G18" i="5"/>
  <c r="H18" i="5"/>
  <c r="I18" i="5"/>
  <c r="K18" i="5"/>
  <c r="J18" i="5"/>
  <c r="AV16" i="5"/>
  <c r="AP16" i="5"/>
  <c r="AQ16" i="5"/>
  <c r="AR16" i="5"/>
  <c r="AS16" i="5"/>
  <c r="AU16" i="5"/>
  <c r="AT16" i="5"/>
  <c r="AM16" i="5"/>
  <c r="AG16" i="5"/>
  <c r="AH16" i="5"/>
  <c r="AI16" i="5"/>
  <c r="AJ16" i="5"/>
  <c r="AL16" i="5"/>
  <c r="AK16" i="5"/>
  <c r="AD16" i="5"/>
  <c r="X16" i="5"/>
  <c r="Y16" i="5"/>
  <c r="Z16" i="5"/>
  <c r="AA16" i="5"/>
  <c r="AC16" i="5"/>
  <c r="AB16" i="5"/>
  <c r="U16" i="5"/>
  <c r="O16" i="5"/>
  <c r="P16" i="5"/>
  <c r="Q16" i="5"/>
  <c r="R16" i="5"/>
  <c r="T16" i="5"/>
  <c r="S16" i="5"/>
  <c r="L16" i="5"/>
  <c r="F16" i="5"/>
  <c r="G16" i="5"/>
  <c r="H16" i="5"/>
  <c r="I16" i="5"/>
  <c r="K16" i="5"/>
  <c r="J16" i="5"/>
  <c r="AV14" i="5"/>
  <c r="AP14" i="5"/>
  <c r="AQ14" i="5"/>
  <c r="AR14" i="5"/>
  <c r="AS14" i="5"/>
  <c r="AU14" i="5"/>
  <c r="AT14" i="5"/>
  <c r="AM14" i="5"/>
  <c r="AG14" i="5"/>
  <c r="AH14" i="5"/>
  <c r="AI14" i="5"/>
  <c r="AJ14" i="5"/>
  <c r="AL14" i="5"/>
  <c r="AK14" i="5"/>
  <c r="AD14" i="5"/>
  <c r="X14" i="5"/>
  <c r="Y14" i="5"/>
  <c r="Z14" i="5"/>
  <c r="AA14" i="5"/>
  <c r="AC14" i="5"/>
  <c r="AB14" i="5"/>
  <c r="U14" i="5"/>
  <c r="O14" i="5"/>
  <c r="P14" i="5"/>
  <c r="Q14" i="5"/>
  <c r="R14" i="5"/>
  <c r="T14" i="5"/>
  <c r="S14" i="5"/>
  <c r="L14" i="5"/>
  <c r="F14" i="5"/>
  <c r="G14" i="5"/>
  <c r="H14" i="5"/>
  <c r="I14" i="5"/>
  <c r="K14" i="5"/>
  <c r="J14" i="5"/>
  <c r="AV12" i="5"/>
  <c r="AP12" i="5"/>
  <c r="AQ12" i="5"/>
  <c r="AR12" i="5"/>
  <c r="AS12" i="5"/>
  <c r="AU12" i="5"/>
  <c r="AT12" i="5"/>
  <c r="AM12" i="5"/>
  <c r="AG12" i="5"/>
  <c r="AH12" i="5"/>
  <c r="AI12" i="5"/>
  <c r="AJ12" i="5"/>
  <c r="AL12" i="5"/>
  <c r="AK12" i="5"/>
  <c r="AD12" i="5"/>
  <c r="X12" i="5"/>
  <c r="Y12" i="5"/>
  <c r="Z12" i="5"/>
  <c r="AA12" i="5"/>
  <c r="AC12" i="5"/>
  <c r="AB12" i="5"/>
  <c r="U12" i="5"/>
  <c r="O12" i="5"/>
  <c r="P12" i="5"/>
  <c r="Q12" i="5"/>
  <c r="R12" i="5"/>
  <c r="T12" i="5"/>
  <c r="S12" i="5"/>
  <c r="L12" i="5"/>
  <c r="F12" i="5"/>
  <c r="G12" i="5"/>
  <c r="H12" i="5"/>
  <c r="I12" i="5"/>
  <c r="K12" i="5"/>
  <c r="J12" i="5"/>
  <c r="AV10" i="5"/>
  <c r="AP10" i="5"/>
  <c r="AQ10" i="5"/>
  <c r="AR10" i="5"/>
  <c r="AS10" i="5"/>
  <c r="AU10" i="5"/>
  <c r="AT10" i="5"/>
  <c r="AM10" i="5"/>
  <c r="AG10" i="5"/>
  <c r="AH10" i="5"/>
  <c r="AI10" i="5"/>
  <c r="AJ10" i="5"/>
  <c r="AL10" i="5"/>
  <c r="AK10" i="5"/>
  <c r="AD10" i="5"/>
  <c r="X10" i="5"/>
  <c r="Y10" i="5"/>
  <c r="Z10" i="5"/>
  <c r="AA10" i="5"/>
  <c r="AC10" i="5"/>
  <c r="AB10" i="5"/>
  <c r="U10" i="5"/>
  <c r="O10" i="5"/>
  <c r="P10" i="5"/>
  <c r="Q10" i="5"/>
  <c r="R10" i="5"/>
  <c r="T10" i="5"/>
  <c r="S10" i="5"/>
  <c r="L10" i="5"/>
  <c r="F10" i="5"/>
  <c r="G10" i="5"/>
  <c r="H10" i="5"/>
  <c r="I10" i="5"/>
  <c r="K10" i="5"/>
  <c r="J10" i="5"/>
  <c r="AV8" i="5"/>
  <c r="AP8" i="5"/>
  <c r="AQ8" i="5"/>
  <c r="AR8" i="5"/>
  <c r="AS8" i="5"/>
  <c r="AU8" i="5"/>
  <c r="AT8" i="5"/>
  <c r="AM8" i="5"/>
  <c r="AG8" i="5"/>
  <c r="AH8" i="5"/>
  <c r="AI8" i="5"/>
  <c r="AJ8" i="5"/>
  <c r="AL8" i="5"/>
  <c r="AK8" i="5"/>
  <c r="AD8" i="5"/>
  <c r="X8" i="5"/>
  <c r="Y8" i="5"/>
  <c r="Z8" i="5"/>
  <c r="AA8" i="5"/>
  <c r="AC8" i="5"/>
  <c r="AB8" i="5"/>
  <c r="U8" i="5"/>
  <c r="O8" i="5"/>
  <c r="P8" i="5"/>
  <c r="Q8" i="5"/>
  <c r="R8" i="5"/>
  <c r="T8" i="5"/>
  <c r="S8" i="5"/>
  <c r="L8" i="5"/>
  <c r="F8" i="5"/>
  <c r="G8" i="5"/>
  <c r="H8" i="5"/>
  <c r="I8" i="5"/>
  <c r="K8" i="5"/>
  <c r="J8" i="5"/>
  <c r="AV6" i="5"/>
  <c r="AP6" i="5"/>
  <c r="AQ6" i="5"/>
  <c r="AR6" i="5"/>
  <c r="AS6" i="5"/>
  <c r="AU6" i="5"/>
  <c r="AT6" i="5"/>
  <c r="AM6" i="5"/>
  <c r="AG6" i="5"/>
  <c r="AH6" i="5"/>
  <c r="AI6" i="5"/>
  <c r="AJ6" i="5"/>
  <c r="AL6" i="5"/>
  <c r="AK6" i="5"/>
  <c r="AD6" i="5"/>
  <c r="X6" i="5"/>
  <c r="Y6" i="5"/>
  <c r="Z6" i="5"/>
  <c r="AA6" i="5"/>
  <c r="AC6" i="5"/>
  <c r="AB6" i="5"/>
  <c r="U6" i="5"/>
  <c r="O6" i="5"/>
  <c r="P6" i="5"/>
  <c r="Q6" i="5"/>
  <c r="R6" i="5"/>
  <c r="T6" i="5"/>
  <c r="S6" i="5"/>
  <c r="L6" i="5"/>
  <c r="F6" i="5"/>
  <c r="G6" i="5"/>
  <c r="H6" i="5"/>
  <c r="I6" i="5"/>
  <c r="K6" i="5"/>
  <c r="J6" i="5"/>
  <c r="AV4" i="5"/>
  <c r="AP4" i="5"/>
  <c r="AQ4" i="5"/>
  <c r="AR4" i="5"/>
  <c r="AS4" i="5"/>
  <c r="AU4" i="5"/>
  <c r="AT4" i="5"/>
  <c r="AM4" i="5"/>
  <c r="AG4" i="5"/>
  <c r="AH4" i="5"/>
  <c r="AI4" i="5"/>
  <c r="AJ4" i="5"/>
  <c r="AL4" i="5"/>
  <c r="AK4" i="5"/>
  <c r="AD4" i="5"/>
  <c r="X4" i="5"/>
  <c r="Y4" i="5"/>
  <c r="Z4" i="5"/>
  <c r="AA4" i="5"/>
  <c r="AC4" i="5"/>
  <c r="AB4" i="5"/>
  <c r="U4" i="5"/>
  <c r="O4" i="5"/>
  <c r="P4" i="5"/>
  <c r="Q4" i="5"/>
  <c r="R4" i="5"/>
  <c r="T4" i="5"/>
  <c r="S4" i="5"/>
  <c r="L4" i="5"/>
  <c r="F4" i="5"/>
  <c r="G4" i="5"/>
  <c r="H4" i="5"/>
  <c r="I4" i="5"/>
  <c r="K4" i="5"/>
  <c r="J4" i="5"/>
  <c r="M273" i="1"/>
  <c r="G273" i="1"/>
  <c r="H273" i="1"/>
  <c r="I273" i="1"/>
  <c r="J273" i="1"/>
  <c r="L273" i="1"/>
  <c r="K273" i="1"/>
  <c r="M271" i="1"/>
  <c r="G271" i="1"/>
  <c r="H271" i="1"/>
  <c r="I271" i="1"/>
  <c r="J271" i="1"/>
  <c r="L271" i="1"/>
  <c r="K271" i="1"/>
  <c r="M269" i="1"/>
  <c r="G269" i="1"/>
  <c r="H269" i="1"/>
  <c r="I269" i="1"/>
  <c r="J269" i="1"/>
  <c r="L269" i="1"/>
  <c r="K269" i="1"/>
  <c r="M267" i="1"/>
  <c r="G267" i="1"/>
  <c r="H267" i="1"/>
  <c r="I267" i="1"/>
  <c r="J267" i="1"/>
  <c r="L267" i="1"/>
  <c r="K267" i="1"/>
  <c r="M265" i="1"/>
  <c r="G265" i="1"/>
  <c r="H265" i="1"/>
  <c r="I265" i="1"/>
  <c r="J265" i="1"/>
  <c r="L265" i="1"/>
  <c r="K265" i="1"/>
  <c r="M263" i="1"/>
  <c r="G263" i="1"/>
  <c r="H263" i="1"/>
  <c r="I263" i="1"/>
  <c r="J263" i="1"/>
  <c r="L263" i="1"/>
  <c r="K263" i="1"/>
  <c r="M261" i="1"/>
  <c r="G261" i="1"/>
  <c r="H261" i="1"/>
  <c r="I261" i="1"/>
  <c r="J261" i="1"/>
  <c r="L261" i="1"/>
  <c r="K261" i="1"/>
  <c r="M259" i="1"/>
  <c r="G259" i="1"/>
  <c r="H259" i="1"/>
  <c r="I259" i="1"/>
  <c r="J259" i="1"/>
  <c r="L259" i="1"/>
  <c r="K259" i="1"/>
  <c r="M257" i="1"/>
  <c r="G257" i="1"/>
  <c r="H257" i="1"/>
  <c r="I257" i="1"/>
  <c r="J257" i="1"/>
  <c r="L257" i="1"/>
  <c r="K257" i="1"/>
  <c r="G239" i="1"/>
  <c r="H239" i="1"/>
  <c r="I239" i="1"/>
  <c r="J239" i="1"/>
  <c r="K239" i="1"/>
  <c r="L239" i="1"/>
  <c r="G241" i="1"/>
  <c r="H241" i="1"/>
  <c r="I241" i="1"/>
  <c r="J241" i="1"/>
  <c r="K241" i="1"/>
  <c r="L241" i="1"/>
  <c r="G243" i="1"/>
  <c r="H243" i="1"/>
  <c r="I243" i="1"/>
  <c r="J243" i="1"/>
  <c r="K243" i="1"/>
  <c r="L243" i="1"/>
  <c r="G245" i="1"/>
  <c r="H245" i="1"/>
  <c r="I245" i="1"/>
  <c r="J245" i="1"/>
  <c r="K245" i="1"/>
  <c r="L245" i="1"/>
  <c r="G247" i="1"/>
  <c r="H247" i="1"/>
  <c r="I247" i="1"/>
  <c r="J247" i="1"/>
  <c r="K247" i="1"/>
  <c r="L247" i="1"/>
  <c r="G249" i="1"/>
  <c r="H249" i="1"/>
  <c r="I249" i="1"/>
  <c r="J249" i="1"/>
  <c r="K249" i="1"/>
  <c r="L249" i="1"/>
  <c r="G251" i="1"/>
  <c r="H251" i="1"/>
  <c r="I251" i="1"/>
  <c r="J251" i="1"/>
  <c r="K251" i="1"/>
  <c r="L251" i="1"/>
  <c r="G253" i="1"/>
  <c r="H253" i="1"/>
  <c r="I253" i="1"/>
  <c r="J253" i="1"/>
  <c r="K253" i="1"/>
  <c r="L253" i="1"/>
  <c r="G255" i="1"/>
  <c r="H255" i="1"/>
  <c r="I255" i="1"/>
  <c r="J255" i="1"/>
  <c r="K255" i="1"/>
  <c r="L255" i="1"/>
  <c r="M255" i="1"/>
  <c r="M253" i="1"/>
  <c r="M251" i="1"/>
  <c r="M249" i="1"/>
  <c r="M247" i="1"/>
  <c r="M245" i="1"/>
  <c r="M243" i="1"/>
  <c r="M241" i="1"/>
  <c r="M239" i="1"/>
  <c r="M237" i="1"/>
  <c r="G237" i="1"/>
  <c r="H237" i="1"/>
  <c r="I237" i="1"/>
  <c r="J237" i="1"/>
  <c r="L237" i="1"/>
  <c r="K237" i="1"/>
  <c r="M235" i="1"/>
  <c r="G235" i="1"/>
  <c r="H235" i="1"/>
  <c r="I235" i="1"/>
  <c r="J235" i="1"/>
  <c r="L235" i="1"/>
  <c r="K235" i="1"/>
  <c r="M233" i="1"/>
  <c r="G233" i="1"/>
  <c r="H233" i="1"/>
  <c r="I233" i="1"/>
  <c r="J233" i="1"/>
  <c r="L233" i="1"/>
  <c r="K233" i="1"/>
  <c r="M231" i="1"/>
  <c r="G231" i="1"/>
  <c r="H231" i="1"/>
  <c r="I231" i="1"/>
  <c r="J231" i="1"/>
  <c r="L231" i="1"/>
  <c r="K231" i="1"/>
  <c r="M229" i="1"/>
  <c r="G229" i="1"/>
  <c r="H229" i="1"/>
  <c r="I229" i="1"/>
  <c r="J229" i="1"/>
  <c r="L229" i="1"/>
  <c r="K229" i="1"/>
  <c r="M227" i="1"/>
  <c r="G227" i="1"/>
  <c r="H227" i="1"/>
  <c r="I227" i="1"/>
  <c r="J227" i="1"/>
  <c r="L227" i="1"/>
  <c r="K227" i="1"/>
  <c r="M225" i="1"/>
  <c r="G225" i="1"/>
  <c r="H225" i="1"/>
  <c r="I225" i="1"/>
  <c r="J225" i="1"/>
  <c r="L225" i="1"/>
  <c r="K225" i="1"/>
  <c r="M223" i="1"/>
  <c r="G223" i="1"/>
  <c r="H223" i="1"/>
  <c r="I223" i="1"/>
  <c r="J223" i="1"/>
  <c r="L223" i="1"/>
  <c r="K223" i="1"/>
  <c r="M221" i="1"/>
  <c r="G221" i="1"/>
  <c r="H221" i="1"/>
  <c r="I221" i="1"/>
  <c r="J221" i="1"/>
  <c r="L221" i="1"/>
  <c r="K221" i="1"/>
  <c r="M219" i="1"/>
  <c r="G219" i="1"/>
  <c r="H219" i="1"/>
  <c r="I219" i="1"/>
  <c r="J219" i="1"/>
  <c r="L219" i="1"/>
  <c r="K219" i="1"/>
  <c r="M217" i="1"/>
  <c r="G217" i="1"/>
  <c r="H217" i="1"/>
  <c r="I217" i="1"/>
  <c r="J217" i="1"/>
  <c r="L217" i="1"/>
  <c r="K217" i="1"/>
  <c r="M215" i="1"/>
  <c r="G215" i="1"/>
  <c r="H215" i="1"/>
  <c r="I215" i="1"/>
  <c r="J215" i="1"/>
  <c r="L215" i="1"/>
  <c r="K215" i="1"/>
  <c r="M213" i="1"/>
  <c r="G213" i="1"/>
  <c r="H213" i="1"/>
  <c r="I213" i="1"/>
  <c r="J213" i="1"/>
  <c r="L213" i="1"/>
  <c r="K213" i="1"/>
  <c r="M211" i="1"/>
  <c r="G211" i="1"/>
  <c r="H211" i="1"/>
  <c r="I211" i="1"/>
  <c r="J211" i="1"/>
  <c r="L211" i="1"/>
  <c r="K211" i="1"/>
  <c r="M209" i="1"/>
  <c r="G209" i="1"/>
  <c r="H209" i="1"/>
  <c r="I209" i="1"/>
  <c r="J209" i="1"/>
  <c r="L209" i="1"/>
  <c r="K209" i="1"/>
  <c r="G189" i="1"/>
  <c r="H189" i="1"/>
  <c r="I189" i="1"/>
  <c r="J189" i="1"/>
  <c r="K189" i="1"/>
  <c r="L189" i="1"/>
  <c r="G191" i="1"/>
  <c r="H191" i="1"/>
  <c r="I191" i="1"/>
  <c r="J191" i="1"/>
  <c r="K191" i="1"/>
  <c r="L191" i="1"/>
  <c r="G193" i="1"/>
  <c r="H193" i="1"/>
  <c r="I193" i="1"/>
  <c r="J193" i="1"/>
  <c r="K193" i="1"/>
  <c r="L193" i="1"/>
  <c r="G195" i="1"/>
  <c r="H195" i="1"/>
  <c r="I195" i="1"/>
  <c r="J195" i="1"/>
  <c r="K195" i="1"/>
  <c r="L195" i="1"/>
  <c r="G197" i="1"/>
  <c r="H197" i="1"/>
  <c r="I197" i="1"/>
  <c r="J197" i="1"/>
  <c r="K197" i="1"/>
  <c r="L197" i="1"/>
  <c r="G199" i="1"/>
  <c r="H199" i="1"/>
  <c r="I199" i="1"/>
  <c r="J199" i="1"/>
  <c r="K199" i="1"/>
  <c r="L199" i="1"/>
  <c r="G201" i="1"/>
  <c r="H201" i="1"/>
  <c r="I201" i="1"/>
  <c r="J201" i="1"/>
  <c r="K201" i="1"/>
  <c r="L201" i="1"/>
  <c r="G203" i="1"/>
  <c r="H203" i="1"/>
  <c r="I203" i="1"/>
  <c r="J203" i="1"/>
  <c r="K203" i="1"/>
  <c r="L203" i="1"/>
  <c r="G205" i="1"/>
  <c r="H205" i="1"/>
  <c r="I205" i="1"/>
  <c r="J205" i="1"/>
  <c r="K205" i="1"/>
  <c r="L205" i="1"/>
  <c r="G207" i="1"/>
  <c r="H207" i="1"/>
  <c r="I207" i="1"/>
  <c r="J207" i="1"/>
  <c r="K207" i="1"/>
  <c r="L207" i="1"/>
  <c r="M207" i="1"/>
  <c r="M205" i="1"/>
  <c r="M203" i="1"/>
  <c r="M201" i="1"/>
  <c r="M199" i="1"/>
  <c r="M197" i="1"/>
  <c r="M195" i="1"/>
  <c r="M193" i="1"/>
  <c r="M191" i="1"/>
  <c r="M189" i="1"/>
  <c r="M187" i="1"/>
  <c r="G187" i="1"/>
  <c r="H187" i="1"/>
  <c r="I187" i="1"/>
  <c r="J187" i="1"/>
  <c r="L187" i="1"/>
  <c r="K187" i="1"/>
  <c r="M185" i="1"/>
  <c r="G185" i="1"/>
  <c r="H185" i="1"/>
  <c r="I185" i="1"/>
  <c r="J185" i="1"/>
  <c r="L185" i="1"/>
  <c r="K185" i="1"/>
  <c r="M183" i="1"/>
  <c r="G183" i="1"/>
  <c r="H183" i="1"/>
  <c r="I183" i="1"/>
  <c r="J183" i="1"/>
  <c r="L183" i="1"/>
  <c r="K183" i="1"/>
  <c r="M181" i="1"/>
  <c r="G181" i="1"/>
  <c r="H181" i="1"/>
  <c r="I181" i="1"/>
  <c r="J181" i="1"/>
  <c r="L181" i="1"/>
  <c r="K181" i="1"/>
  <c r="M179" i="1"/>
  <c r="G179" i="1"/>
  <c r="H179" i="1"/>
  <c r="I179" i="1"/>
  <c r="J179" i="1"/>
  <c r="L179" i="1"/>
  <c r="K179" i="1"/>
  <c r="M177" i="1"/>
  <c r="G177" i="1"/>
  <c r="H177" i="1"/>
  <c r="I177" i="1"/>
  <c r="J177" i="1"/>
  <c r="L177" i="1"/>
  <c r="K177" i="1"/>
  <c r="M175" i="1"/>
  <c r="G175" i="1"/>
  <c r="H175" i="1"/>
  <c r="I175" i="1"/>
  <c r="J175" i="1"/>
  <c r="L175" i="1"/>
  <c r="K175" i="1"/>
  <c r="M173" i="1"/>
  <c r="G173" i="1"/>
  <c r="H173" i="1"/>
  <c r="I173" i="1"/>
  <c r="J173" i="1"/>
  <c r="L173" i="1"/>
  <c r="K173" i="1"/>
  <c r="M171" i="1"/>
  <c r="G171" i="1"/>
  <c r="H171" i="1"/>
  <c r="I171" i="1"/>
  <c r="J171" i="1"/>
  <c r="L171" i="1"/>
  <c r="K171" i="1"/>
  <c r="M169" i="1"/>
  <c r="G169" i="1"/>
  <c r="H169" i="1"/>
  <c r="I169" i="1"/>
  <c r="J169" i="1"/>
  <c r="L169" i="1"/>
  <c r="K169" i="1"/>
  <c r="M167" i="1"/>
  <c r="G167" i="1"/>
  <c r="H167" i="1"/>
  <c r="I167" i="1"/>
  <c r="J167" i="1"/>
  <c r="L167" i="1"/>
  <c r="K167" i="1"/>
  <c r="M165" i="1"/>
  <c r="G165" i="1"/>
  <c r="H165" i="1"/>
  <c r="I165" i="1"/>
  <c r="J165" i="1"/>
  <c r="L165" i="1"/>
  <c r="K165" i="1"/>
  <c r="M163" i="1"/>
  <c r="G163" i="1"/>
  <c r="H163" i="1"/>
  <c r="I163" i="1"/>
  <c r="J163" i="1"/>
  <c r="L163" i="1"/>
  <c r="K163" i="1"/>
  <c r="M161" i="1"/>
  <c r="G161" i="1"/>
  <c r="H161" i="1"/>
  <c r="I161" i="1"/>
  <c r="J161" i="1"/>
  <c r="L161" i="1"/>
  <c r="K161" i="1"/>
  <c r="M159" i="1"/>
  <c r="G159" i="1"/>
  <c r="H159" i="1"/>
  <c r="I159" i="1"/>
  <c r="J159" i="1"/>
  <c r="L159" i="1"/>
  <c r="K159" i="1"/>
  <c r="M157" i="1"/>
  <c r="G157" i="1"/>
  <c r="H157" i="1"/>
  <c r="I157" i="1"/>
  <c r="J157" i="1"/>
  <c r="L157" i="1"/>
  <c r="K157" i="1"/>
  <c r="M155" i="1"/>
  <c r="G155" i="1"/>
  <c r="H155" i="1"/>
  <c r="I155" i="1"/>
  <c r="J155" i="1"/>
  <c r="L155" i="1"/>
  <c r="K155" i="1"/>
  <c r="M153" i="1"/>
  <c r="G153" i="1"/>
  <c r="H153" i="1"/>
  <c r="I153" i="1"/>
  <c r="J153" i="1"/>
  <c r="L153" i="1"/>
  <c r="K153" i="1"/>
  <c r="M151" i="1"/>
  <c r="G151" i="1"/>
  <c r="H151" i="1"/>
  <c r="I151" i="1"/>
  <c r="J151" i="1"/>
  <c r="L151" i="1"/>
  <c r="K151" i="1"/>
  <c r="M149" i="1"/>
  <c r="G149" i="1"/>
  <c r="H149" i="1"/>
  <c r="I149" i="1"/>
  <c r="J149" i="1"/>
  <c r="L149" i="1"/>
  <c r="K149" i="1"/>
  <c r="M147" i="1"/>
  <c r="G147" i="1"/>
  <c r="H147" i="1"/>
  <c r="I147" i="1"/>
  <c r="J147" i="1"/>
  <c r="L147" i="1"/>
  <c r="K147" i="1"/>
  <c r="M145" i="1"/>
  <c r="G145" i="1"/>
  <c r="H145" i="1"/>
  <c r="I145" i="1"/>
  <c r="J145" i="1"/>
  <c r="L145" i="1"/>
  <c r="K145" i="1"/>
  <c r="M143" i="1"/>
  <c r="G143" i="1"/>
  <c r="H143" i="1"/>
  <c r="I143" i="1"/>
  <c r="J143" i="1"/>
  <c r="L143" i="1"/>
  <c r="K143" i="1"/>
  <c r="M141" i="1"/>
  <c r="G141" i="1"/>
  <c r="H141" i="1"/>
  <c r="I141" i="1"/>
  <c r="J141" i="1"/>
  <c r="L141" i="1"/>
  <c r="K141" i="1"/>
  <c r="M139" i="1"/>
  <c r="G139" i="1"/>
  <c r="H139" i="1"/>
  <c r="I139" i="1"/>
  <c r="J139" i="1"/>
  <c r="L139" i="1"/>
  <c r="K139" i="1"/>
  <c r="M137" i="1"/>
  <c r="G137" i="1"/>
  <c r="H137" i="1"/>
  <c r="I137" i="1"/>
  <c r="J137" i="1"/>
  <c r="L137" i="1"/>
  <c r="K137" i="1"/>
  <c r="M135" i="1"/>
  <c r="G135" i="1"/>
  <c r="H135" i="1"/>
  <c r="I135" i="1"/>
  <c r="J135" i="1"/>
  <c r="L135" i="1"/>
  <c r="K135" i="1"/>
  <c r="M133" i="1"/>
  <c r="G133" i="1"/>
  <c r="H133" i="1"/>
  <c r="I133" i="1"/>
  <c r="J133" i="1"/>
  <c r="L133" i="1"/>
  <c r="K133" i="1"/>
  <c r="M131" i="1"/>
  <c r="G131" i="1"/>
  <c r="H131" i="1"/>
  <c r="I131" i="1"/>
  <c r="J131" i="1"/>
  <c r="L131" i="1"/>
  <c r="K131" i="1"/>
  <c r="M129" i="1"/>
  <c r="G129" i="1"/>
  <c r="H129" i="1"/>
  <c r="I129" i="1"/>
  <c r="J129" i="1"/>
  <c r="L129" i="1"/>
  <c r="K129" i="1"/>
  <c r="M127" i="1"/>
  <c r="G127" i="1"/>
  <c r="H127" i="1"/>
  <c r="I127" i="1"/>
  <c r="J127" i="1"/>
  <c r="L127" i="1"/>
  <c r="K127" i="1"/>
  <c r="M125" i="1"/>
  <c r="G125" i="1"/>
  <c r="H125" i="1"/>
  <c r="I125" i="1"/>
  <c r="J125" i="1"/>
  <c r="L125" i="1"/>
  <c r="K125" i="1"/>
  <c r="M123" i="1"/>
  <c r="G123" i="1"/>
  <c r="H123" i="1"/>
  <c r="I123" i="1"/>
  <c r="J123" i="1"/>
  <c r="L123" i="1"/>
  <c r="K123" i="1"/>
  <c r="M121" i="1"/>
  <c r="G121" i="1"/>
  <c r="H121" i="1"/>
  <c r="I121" i="1"/>
  <c r="J121" i="1"/>
  <c r="L121" i="1"/>
  <c r="K121" i="1"/>
  <c r="M119" i="1"/>
  <c r="G119" i="1"/>
  <c r="H119" i="1"/>
  <c r="I119" i="1"/>
  <c r="J119" i="1"/>
  <c r="L119" i="1"/>
  <c r="K119" i="1"/>
  <c r="M117" i="1"/>
  <c r="G117" i="1"/>
  <c r="H117" i="1"/>
  <c r="I117" i="1"/>
  <c r="J117" i="1"/>
  <c r="L117" i="1"/>
  <c r="K117" i="1"/>
  <c r="M115" i="1"/>
  <c r="G115" i="1"/>
  <c r="H115" i="1"/>
  <c r="I115" i="1"/>
  <c r="J115" i="1"/>
  <c r="L115" i="1"/>
  <c r="K115" i="1"/>
  <c r="M113" i="1"/>
  <c r="G113" i="1"/>
  <c r="H113" i="1"/>
  <c r="I113" i="1"/>
  <c r="J113" i="1"/>
  <c r="L113" i="1"/>
  <c r="K113" i="1"/>
  <c r="M111" i="1"/>
  <c r="G111" i="1"/>
  <c r="H111" i="1"/>
  <c r="I111" i="1"/>
  <c r="J111" i="1"/>
  <c r="L111" i="1"/>
  <c r="K111" i="1"/>
  <c r="M109" i="1"/>
  <c r="G109" i="1"/>
  <c r="H109" i="1"/>
  <c r="I109" i="1"/>
  <c r="J109" i="1"/>
  <c r="L109" i="1"/>
  <c r="K109" i="1"/>
  <c r="M107" i="1"/>
  <c r="G107" i="1"/>
  <c r="H107" i="1"/>
  <c r="I107" i="1"/>
  <c r="J107" i="1"/>
  <c r="L107" i="1"/>
  <c r="K107" i="1"/>
  <c r="M105" i="1"/>
  <c r="G105" i="1"/>
  <c r="H105" i="1"/>
  <c r="I105" i="1"/>
  <c r="J105" i="1"/>
  <c r="L105" i="1"/>
  <c r="K105" i="1"/>
  <c r="M103" i="1"/>
  <c r="G103" i="1"/>
  <c r="H103" i="1"/>
  <c r="I103" i="1"/>
  <c r="J103" i="1"/>
  <c r="L103" i="1"/>
  <c r="K103" i="1"/>
  <c r="M101" i="1"/>
  <c r="G101" i="1"/>
  <c r="H101" i="1"/>
  <c r="I101" i="1"/>
  <c r="J101" i="1"/>
  <c r="L101" i="1"/>
  <c r="K101" i="1"/>
  <c r="M99" i="1"/>
  <c r="G99" i="1"/>
  <c r="H99" i="1"/>
  <c r="I99" i="1"/>
  <c r="J99" i="1"/>
  <c r="L99" i="1"/>
  <c r="K99" i="1"/>
  <c r="M97" i="1"/>
  <c r="G97" i="1"/>
  <c r="H97" i="1"/>
  <c r="I97" i="1"/>
  <c r="J97" i="1"/>
  <c r="L97" i="1"/>
  <c r="K97" i="1"/>
  <c r="M95" i="1"/>
  <c r="G95" i="1"/>
  <c r="H95" i="1"/>
  <c r="I95" i="1"/>
  <c r="J95" i="1"/>
  <c r="L95" i="1"/>
  <c r="K95" i="1"/>
  <c r="M93" i="1"/>
  <c r="G93" i="1"/>
  <c r="H93" i="1"/>
  <c r="I93" i="1"/>
  <c r="J93" i="1"/>
  <c r="L93" i="1"/>
  <c r="K93" i="1"/>
  <c r="M91" i="1"/>
  <c r="G91" i="1"/>
  <c r="H91" i="1"/>
  <c r="I91" i="1"/>
  <c r="J91" i="1"/>
  <c r="L91" i="1"/>
  <c r="K91" i="1"/>
  <c r="M89" i="1"/>
  <c r="G89" i="1"/>
  <c r="H89" i="1"/>
  <c r="I89" i="1"/>
  <c r="J89" i="1"/>
  <c r="L89" i="1"/>
  <c r="K89" i="1"/>
  <c r="M87" i="1"/>
  <c r="G87" i="1"/>
  <c r="H87" i="1"/>
  <c r="I87" i="1"/>
  <c r="J87" i="1"/>
  <c r="L87" i="1"/>
  <c r="K87" i="1"/>
  <c r="M85" i="1"/>
  <c r="G85" i="1"/>
  <c r="H85" i="1"/>
  <c r="I85" i="1"/>
  <c r="J85" i="1"/>
  <c r="L85" i="1"/>
  <c r="K85" i="1"/>
  <c r="M83" i="1"/>
  <c r="G83" i="1"/>
  <c r="H83" i="1"/>
  <c r="I83" i="1"/>
  <c r="J83" i="1"/>
  <c r="L83" i="1"/>
  <c r="K83" i="1"/>
  <c r="M81" i="1"/>
  <c r="G81" i="1"/>
  <c r="H81" i="1"/>
  <c r="I81" i="1"/>
  <c r="J81" i="1"/>
  <c r="L81" i="1"/>
  <c r="K81" i="1"/>
  <c r="M79" i="1"/>
  <c r="G79" i="1"/>
  <c r="H79" i="1"/>
  <c r="I79" i="1"/>
  <c r="J79" i="1"/>
  <c r="L79" i="1"/>
  <c r="K79" i="1"/>
  <c r="M77" i="1"/>
  <c r="G77" i="1"/>
  <c r="H77" i="1"/>
  <c r="I77" i="1"/>
  <c r="J77" i="1"/>
  <c r="L77" i="1"/>
  <c r="K77" i="1"/>
  <c r="M75" i="1"/>
  <c r="G75" i="1"/>
  <c r="H75" i="1"/>
  <c r="I75" i="1"/>
  <c r="J75" i="1"/>
  <c r="L75" i="1"/>
  <c r="K75" i="1"/>
  <c r="M73" i="1"/>
  <c r="G73" i="1"/>
  <c r="H73" i="1"/>
  <c r="I73" i="1"/>
  <c r="J73" i="1"/>
  <c r="L73" i="1"/>
  <c r="K73" i="1"/>
  <c r="M71" i="1"/>
  <c r="G71" i="1"/>
  <c r="H71" i="1"/>
  <c r="I71" i="1"/>
  <c r="J71" i="1"/>
  <c r="L71" i="1"/>
  <c r="K71" i="1"/>
  <c r="M69" i="1"/>
  <c r="G69" i="1"/>
  <c r="H69" i="1"/>
  <c r="I69" i="1"/>
  <c r="J69" i="1"/>
  <c r="L69" i="1"/>
  <c r="K69" i="1"/>
  <c r="M67" i="1"/>
  <c r="G67" i="1"/>
  <c r="H67" i="1"/>
  <c r="I67" i="1"/>
  <c r="J67" i="1"/>
  <c r="L67" i="1"/>
  <c r="K67" i="1"/>
  <c r="M65" i="1"/>
  <c r="G65" i="1"/>
  <c r="H65" i="1"/>
  <c r="I65" i="1"/>
  <c r="J65" i="1"/>
  <c r="L65" i="1"/>
  <c r="K65" i="1"/>
  <c r="M63" i="1"/>
  <c r="G63" i="1"/>
  <c r="H63" i="1"/>
  <c r="I63" i="1"/>
  <c r="J63" i="1"/>
  <c r="L63" i="1"/>
  <c r="K63" i="1"/>
  <c r="M61" i="1"/>
  <c r="G61" i="1"/>
  <c r="H61" i="1"/>
  <c r="I61" i="1"/>
  <c r="J61" i="1"/>
  <c r="L61" i="1"/>
  <c r="K61" i="1"/>
  <c r="M59" i="1"/>
  <c r="G59" i="1"/>
  <c r="H59" i="1"/>
  <c r="I59" i="1"/>
  <c r="J59" i="1"/>
  <c r="L59" i="1"/>
  <c r="K59" i="1"/>
  <c r="M57" i="1"/>
  <c r="G57" i="1"/>
  <c r="H57" i="1"/>
  <c r="I57" i="1"/>
  <c r="J57" i="1"/>
  <c r="L57" i="1"/>
  <c r="K57" i="1"/>
  <c r="M55" i="1"/>
  <c r="G55" i="1"/>
  <c r="H55" i="1"/>
  <c r="I55" i="1"/>
  <c r="J55" i="1"/>
  <c r="L55" i="1"/>
  <c r="K55" i="1"/>
  <c r="M53" i="1"/>
  <c r="G53" i="1"/>
  <c r="H53" i="1"/>
  <c r="I53" i="1"/>
  <c r="J53" i="1"/>
  <c r="L53" i="1"/>
  <c r="K53" i="1"/>
  <c r="M51" i="1"/>
  <c r="G51" i="1"/>
  <c r="H51" i="1"/>
  <c r="I51" i="1"/>
  <c r="J51" i="1"/>
  <c r="L51" i="1"/>
  <c r="K51" i="1"/>
  <c r="M49" i="1"/>
  <c r="G49" i="1"/>
  <c r="H49" i="1"/>
  <c r="I49" i="1"/>
  <c r="J49" i="1"/>
  <c r="L49" i="1"/>
  <c r="K49" i="1"/>
  <c r="M47" i="1"/>
  <c r="G47" i="1"/>
  <c r="H47" i="1"/>
  <c r="I47" i="1"/>
  <c r="J47" i="1"/>
  <c r="L47" i="1"/>
  <c r="K47" i="1"/>
  <c r="M45" i="1"/>
  <c r="G45" i="1"/>
  <c r="H45" i="1"/>
  <c r="I45" i="1"/>
  <c r="J45" i="1"/>
  <c r="L45" i="1"/>
  <c r="K45" i="1"/>
  <c r="M43" i="1"/>
  <c r="G43" i="1"/>
  <c r="H43" i="1"/>
  <c r="I43" i="1"/>
  <c r="J43" i="1"/>
  <c r="L43" i="1"/>
  <c r="K43" i="1"/>
  <c r="M41" i="1"/>
  <c r="G41" i="1"/>
  <c r="H41" i="1"/>
  <c r="I41" i="1"/>
  <c r="J41" i="1"/>
  <c r="L41" i="1"/>
  <c r="K41" i="1"/>
  <c r="M39" i="1"/>
  <c r="G39" i="1"/>
  <c r="H39" i="1"/>
  <c r="I39" i="1"/>
  <c r="J39" i="1"/>
  <c r="L39" i="1"/>
  <c r="K39" i="1"/>
  <c r="M37" i="1"/>
  <c r="G37" i="1"/>
  <c r="H37" i="1"/>
  <c r="I37" i="1"/>
  <c r="J37" i="1"/>
  <c r="L37" i="1"/>
  <c r="K37" i="1"/>
  <c r="M35" i="1"/>
  <c r="G35" i="1"/>
  <c r="H35" i="1"/>
  <c r="I35" i="1"/>
  <c r="J35" i="1"/>
  <c r="L35" i="1"/>
  <c r="K35" i="1"/>
  <c r="M33" i="1"/>
  <c r="G33" i="1"/>
  <c r="H33" i="1"/>
  <c r="I33" i="1"/>
  <c r="J33" i="1"/>
  <c r="L33" i="1"/>
  <c r="K33" i="1"/>
  <c r="M31" i="1"/>
  <c r="G31" i="1"/>
  <c r="H31" i="1"/>
  <c r="I31" i="1"/>
  <c r="J31" i="1"/>
  <c r="L31" i="1"/>
  <c r="K31" i="1"/>
  <c r="M29" i="1"/>
  <c r="G29" i="1"/>
  <c r="H29" i="1"/>
  <c r="I29" i="1"/>
  <c r="J29" i="1"/>
  <c r="L29" i="1"/>
  <c r="K29" i="1"/>
  <c r="M27" i="1"/>
  <c r="G27" i="1"/>
  <c r="H27" i="1"/>
  <c r="I27" i="1"/>
  <c r="J27" i="1"/>
  <c r="L27" i="1"/>
  <c r="K27" i="1"/>
  <c r="M25" i="1"/>
  <c r="G25" i="1"/>
  <c r="H25" i="1"/>
  <c r="I25" i="1"/>
  <c r="J25" i="1"/>
  <c r="L25" i="1"/>
  <c r="K25" i="1"/>
  <c r="M23" i="1"/>
  <c r="G23" i="1"/>
  <c r="H23" i="1"/>
  <c r="I23" i="1"/>
  <c r="J23" i="1"/>
  <c r="L23" i="1"/>
  <c r="K23" i="1"/>
  <c r="M21" i="1"/>
  <c r="G21" i="1"/>
  <c r="H21" i="1"/>
  <c r="I21" i="1"/>
  <c r="J21" i="1"/>
  <c r="L21" i="1"/>
  <c r="K21" i="1"/>
  <c r="M19" i="1"/>
  <c r="G19" i="1"/>
  <c r="H19" i="1"/>
  <c r="I19" i="1"/>
  <c r="J19" i="1"/>
  <c r="L19" i="1"/>
  <c r="K19" i="1"/>
  <c r="M17" i="1"/>
  <c r="G17" i="1"/>
  <c r="H17" i="1"/>
  <c r="I17" i="1"/>
  <c r="J17" i="1"/>
  <c r="L17" i="1"/>
  <c r="K17" i="1"/>
  <c r="M15" i="1"/>
  <c r="G15" i="1"/>
  <c r="H15" i="1"/>
  <c r="I15" i="1"/>
  <c r="J15" i="1"/>
  <c r="L15" i="1"/>
  <c r="K15" i="1"/>
  <c r="M13" i="1"/>
  <c r="G13" i="1"/>
  <c r="H13" i="1"/>
  <c r="I13" i="1"/>
  <c r="J13" i="1"/>
  <c r="L13" i="1"/>
  <c r="K13" i="1"/>
  <c r="M11" i="1"/>
  <c r="G11" i="1"/>
  <c r="H11" i="1"/>
  <c r="I11" i="1"/>
  <c r="J11" i="1"/>
  <c r="L11" i="1"/>
  <c r="K11" i="1"/>
  <c r="M9" i="1"/>
  <c r="G9" i="1"/>
  <c r="H9" i="1"/>
  <c r="I9" i="1"/>
  <c r="J9" i="1"/>
  <c r="L9" i="1"/>
  <c r="K9" i="1"/>
  <c r="M7" i="1"/>
  <c r="G7" i="1"/>
  <c r="H7" i="1"/>
  <c r="I7" i="1"/>
  <c r="J7" i="1"/>
  <c r="L7" i="1"/>
  <c r="K7" i="1"/>
  <c r="M5" i="1"/>
  <c r="G5" i="1"/>
  <c r="H5" i="1"/>
  <c r="I5" i="1"/>
  <c r="J5" i="1"/>
  <c r="L5" i="1"/>
  <c r="K5" i="1"/>
  <c r="M3" i="1"/>
  <c r="G3" i="1"/>
  <c r="H3" i="1"/>
  <c r="I3" i="1"/>
  <c r="J3" i="1"/>
  <c r="L3" i="1"/>
  <c r="K3" i="1"/>
</calcChain>
</file>

<file path=xl/sharedStrings.xml><?xml version="1.0" encoding="utf-8"?>
<sst xmlns="http://schemas.openxmlformats.org/spreadsheetml/2006/main" count="756" uniqueCount="192">
  <si>
    <t>San Ignacio</t>
    <phoneticPr fontId="3" type="noConversion"/>
  </si>
  <si>
    <t>Weslaco</t>
    <phoneticPr fontId="3" type="noConversion"/>
  </si>
  <si>
    <t>Non-sister clone</t>
    <phoneticPr fontId="3" type="noConversion"/>
  </si>
  <si>
    <t>San Ignacio</t>
    <phoneticPr fontId="3" type="noConversion"/>
  </si>
  <si>
    <t>VI/17</t>
    <phoneticPr fontId="3" type="noConversion"/>
  </si>
  <si>
    <t>CS 7a</t>
    <phoneticPr fontId="3" type="noConversion"/>
  </si>
  <si>
    <t>III/9</t>
    <phoneticPr fontId="3" type="noConversion"/>
  </si>
  <si>
    <t>CS 7a</t>
    <phoneticPr fontId="3" type="noConversion"/>
  </si>
  <si>
    <t>San Ignacio</t>
    <phoneticPr fontId="3" type="noConversion"/>
  </si>
  <si>
    <t>VI/17</t>
    <phoneticPr fontId="3" type="noConversion"/>
  </si>
  <si>
    <t>Unfam kin</t>
    <phoneticPr fontId="3" type="noConversion"/>
  </si>
  <si>
    <t>Spent UFK</t>
    <phoneticPr fontId="3" type="noConversion"/>
  </si>
  <si>
    <t>score UFK</t>
    <phoneticPr fontId="3" type="noConversion"/>
  </si>
  <si>
    <t>transform UFK</t>
    <phoneticPr fontId="3" type="noConversion"/>
  </si>
  <si>
    <t>Familiar kin</t>
    <phoneticPr fontId="3" type="noConversion"/>
  </si>
  <si>
    <t>Unfamiliar kin</t>
    <phoneticPr fontId="3" type="noConversion"/>
  </si>
  <si>
    <t>Spent UK</t>
    <phoneticPr fontId="3" type="noConversion"/>
  </si>
  <si>
    <t>score UK</t>
    <phoneticPr fontId="3" type="noConversion"/>
  </si>
  <si>
    <t>transform UK</t>
    <phoneticPr fontId="3" type="noConversion"/>
  </si>
  <si>
    <t>Treatment 1</t>
  </si>
  <si>
    <t>Treatment 2</t>
  </si>
  <si>
    <t>Treatment 3</t>
  </si>
  <si>
    <t>Treatment 4</t>
  </si>
  <si>
    <t>Treatment 5</t>
  </si>
  <si>
    <t>Treatment 6</t>
  </si>
  <si>
    <t>Female ID</t>
  </si>
  <si>
    <t>Kin Time</t>
  </si>
  <si>
    <t>Kin Count</t>
  </si>
  <si>
    <t>Non-Kin Time</t>
  </si>
  <si>
    <t>Non-Kin Count</t>
  </si>
  <si>
    <t>Right Time</t>
  </si>
  <si>
    <t>Right Count</t>
  </si>
  <si>
    <t>Left Time</t>
  </si>
  <si>
    <t>Left Count</t>
  </si>
  <si>
    <t>Clear Time</t>
  </si>
  <si>
    <t>Clear Count</t>
  </si>
  <si>
    <t>Black Time</t>
  </si>
  <si>
    <t>Black Count</t>
  </si>
  <si>
    <t>Visual</t>
  </si>
  <si>
    <t>(1=S, 2=NS)</t>
  </si>
  <si>
    <t>Chemical</t>
  </si>
  <si>
    <t>Total Time</t>
  </si>
  <si>
    <t>% Pref</t>
  </si>
  <si>
    <t>First Approach</t>
  </si>
  <si>
    <t>Sister SL</t>
  </si>
  <si>
    <t>Non-Sister SL</t>
  </si>
  <si>
    <t>Fem ID</t>
  </si>
  <si>
    <t>Focal SL</t>
  </si>
  <si>
    <t>Spent S</t>
  </si>
  <si>
    <t>Spent NS</t>
  </si>
  <si>
    <t>score S</t>
  </si>
  <si>
    <t>score NS</t>
  </si>
  <si>
    <t>transform S</t>
  </si>
  <si>
    <t>Kin</t>
    <phoneticPr fontId="3" type="noConversion"/>
  </si>
  <si>
    <t>Non-Kin</t>
    <phoneticPr fontId="3" type="noConversion"/>
  </si>
  <si>
    <t>Non-Kin</t>
    <phoneticPr fontId="3" type="noConversion"/>
  </si>
  <si>
    <t>Kin</t>
    <phoneticPr fontId="3" type="noConversion"/>
  </si>
  <si>
    <t>Given</t>
    <phoneticPr fontId="3" type="noConversion"/>
  </si>
  <si>
    <t>Received</t>
    <phoneticPr fontId="3" type="noConversion"/>
  </si>
  <si>
    <t>Received</t>
    <phoneticPr fontId="3" type="noConversion"/>
  </si>
  <si>
    <t>Female</t>
    <phoneticPr fontId="3" type="noConversion"/>
  </si>
  <si>
    <t>bites</t>
    <phoneticPr fontId="3" type="noConversion"/>
  </si>
  <si>
    <t>tail beats</t>
    <phoneticPr fontId="3" type="noConversion"/>
  </si>
  <si>
    <t>time</t>
    <phoneticPr fontId="3" type="noConversion"/>
  </si>
  <si>
    <t>Given</t>
    <phoneticPr fontId="3" type="noConversion"/>
  </si>
  <si>
    <t>Sqrt Asin</t>
    <phoneticPr fontId="3" type="noConversion"/>
  </si>
  <si>
    <t>SL</t>
    <phoneticPr fontId="3" type="noConversion"/>
  </si>
  <si>
    <t>kin</t>
    <phoneticPr fontId="3" type="noConversion"/>
  </si>
  <si>
    <t>non-kin</t>
    <phoneticPr fontId="3" type="noConversion"/>
  </si>
  <si>
    <t>Spent K</t>
    <phoneticPr fontId="3" type="noConversion"/>
  </si>
  <si>
    <t>Spent NK</t>
    <phoneticPr fontId="3" type="noConversion"/>
  </si>
  <si>
    <t>score K</t>
    <phoneticPr fontId="3" type="noConversion"/>
  </si>
  <si>
    <t>score NK</t>
    <phoneticPr fontId="3" type="noConversion"/>
  </si>
  <si>
    <t>transform K</t>
    <phoneticPr fontId="3" type="noConversion"/>
  </si>
  <si>
    <t>transform NK</t>
    <phoneticPr fontId="3" type="noConversion"/>
  </si>
  <si>
    <t>Co101</t>
    <phoneticPr fontId="3" type="noConversion"/>
  </si>
  <si>
    <t>Clone</t>
    <phoneticPr fontId="3" type="noConversion"/>
  </si>
  <si>
    <t>Total Time</t>
    <phoneticPr fontId="3" type="noConversion"/>
  </si>
  <si>
    <t xml:space="preserve">% Pref </t>
    <phoneticPr fontId="3" type="noConversion"/>
  </si>
  <si>
    <t>% Pref</t>
    <phoneticPr fontId="3" type="noConversion"/>
  </si>
  <si>
    <t>Sqrt Asin</t>
    <phoneticPr fontId="3" type="noConversion"/>
  </si>
  <si>
    <t>Side Bias</t>
    <phoneticPr fontId="3" type="noConversion"/>
  </si>
  <si>
    <t>CS 8b</t>
    <phoneticPr fontId="3" type="noConversion"/>
  </si>
  <si>
    <t>III/9</t>
    <phoneticPr fontId="3" type="noConversion"/>
  </si>
  <si>
    <t>VI/17</t>
    <phoneticPr fontId="3" type="noConversion"/>
  </si>
  <si>
    <t>CS 7a</t>
    <phoneticPr fontId="3" type="noConversion"/>
  </si>
  <si>
    <t>2 = Carn</t>
    <phoneticPr fontId="3" type="noConversion"/>
  </si>
  <si>
    <t>1 = San Ignacio</t>
    <phoneticPr fontId="3" type="noConversion"/>
  </si>
  <si>
    <t>2 = Weslaco</t>
    <phoneticPr fontId="3" type="noConversion"/>
  </si>
  <si>
    <t>Side</t>
  </si>
  <si>
    <t>Clone</t>
    <phoneticPr fontId="0" type="noConversion"/>
  </si>
  <si>
    <t>Clonal Type</t>
  </si>
  <si>
    <t>Centriod Size</t>
  </si>
  <si>
    <t>X1</t>
  </si>
  <si>
    <t>Y1</t>
  </si>
  <si>
    <t>X2</t>
  </si>
  <si>
    <t>Y2</t>
  </si>
  <si>
    <t>X3</t>
  </si>
  <si>
    <t>Y3</t>
  </si>
  <si>
    <t>X4</t>
  </si>
  <si>
    <t>Y4</t>
  </si>
  <si>
    <t>X5</t>
  </si>
  <si>
    <t>Y5</t>
  </si>
  <si>
    <t>X6</t>
  </si>
  <si>
    <t>Y6</t>
  </si>
  <si>
    <t>X7</t>
  </si>
  <si>
    <t>Y7</t>
  </si>
  <si>
    <t>X8</t>
  </si>
  <si>
    <t>Y8</t>
  </si>
  <si>
    <t>X9</t>
  </si>
  <si>
    <t>Y9</t>
  </si>
  <si>
    <t>X10</t>
  </si>
  <si>
    <t>Y10</t>
  </si>
  <si>
    <t>X11</t>
  </si>
  <si>
    <t>Y11</t>
  </si>
  <si>
    <t>X12</t>
  </si>
  <si>
    <t>Y12</t>
  </si>
  <si>
    <t>Left</t>
  </si>
  <si>
    <t>1= VI/17</t>
    <phoneticPr fontId="3" type="noConversion"/>
  </si>
  <si>
    <t>2= CS 7a</t>
    <phoneticPr fontId="3" type="noConversion"/>
  </si>
  <si>
    <t xml:space="preserve">1= Focal </t>
    <phoneticPr fontId="3" type="noConversion"/>
  </si>
  <si>
    <t>2= NonSister</t>
    <phoneticPr fontId="3" type="noConversion"/>
  </si>
  <si>
    <t>3= Sister</t>
    <phoneticPr fontId="3" type="noConversion"/>
  </si>
  <si>
    <t>Clone type</t>
  </si>
  <si>
    <t>Clone</t>
  </si>
  <si>
    <t>Centriod</t>
  </si>
  <si>
    <t>Right</t>
  </si>
  <si>
    <t>Treatment 1</t>
    <phoneticPr fontId="3" type="noConversion"/>
  </si>
  <si>
    <t>Treatment 2</t>
    <phoneticPr fontId="3" type="noConversion"/>
  </si>
  <si>
    <t>Treatment 3</t>
    <phoneticPr fontId="3" type="noConversion"/>
  </si>
  <si>
    <t>Treatment 4</t>
    <phoneticPr fontId="3" type="noConversion"/>
  </si>
  <si>
    <t>Treatment 5</t>
    <phoneticPr fontId="3" type="noConversion"/>
  </si>
  <si>
    <t>Total Time</t>
    <phoneticPr fontId="3" type="noConversion"/>
  </si>
  <si>
    <t xml:space="preserve">% Pref </t>
    <phoneticPr fontId="3" type="noConversion"/>
  </si>
  <si>
    <t>% Pref</t>
    <phoneticPr fontId="3" type="noConversion"/>
  </si>
  <si>
    <t>ASIN SQRT</t>
    <phoneticPr fontId="3" type="noConversion"/>
  </si>
  <si>
    <t>ASIN SQRT</t>
  </si>
  <si>
    <t>Side Bias</t>
    <phoneticPr fontId="3" type="noConversion"/>
  </si>
  <si>
    <t>Mother</t>
    <phoneticPr fontId="3" type="noConversion"/>
  </si>
  <si>
    <t>Age (mos)</t>
    <phoneticPr fontId="3" type="noConversion"/>
  </si>
  <si>
    <t>Fem ID</t>
    <phoneticPr fontId="3" type="noConversion"/>
  </si>
  <si>
    <t>Sister (D)</t>
    <phoneticPr fontId="3" type="noConversion"/>
  </si>
  <si>
    <t>Non-Sister (S)</t>
    <phoneticPr fontId="3" type="noConversion"/>
  </si>
  <si>
    <t>Spent S</t>
    <phoneticPr fontId="3" type="noConversion"/>
  </si>
  <si>
    <t>Spent NS</t>
    <phoneticPr fontId="3" type="noConversion"/>
  </si>
  <si>
    <t>score S</t>
    <phoneticPr fontId="3" type="noConversion"/>
  </si>
  <si>
    <t>score NS</t>
    <phoneticPr fontId="3" type="noConversion"/>
  </si>
  <si>
    <t>transform S</t>
    <phoneticPr fontId="3" type="noConversion"/>
  </si>
  <si>
    <t>Sister (M)</t>
    <phoneticPr fontId="3" type="noConversion"/>
  </si>
  <si>
    <t>Non-Sister (M)</t>
    <phoneticPr fontId="3" type="noConversion"/>
  </si>
  <si>
    <t>Non-Sister (D)</t>
    <phoneticPr fontId="3" type="noConversion"/>
  </si>
  <si>
    <t>Focal</t>
  </si>
  <si>
    <t>Sister</t>
  </si>
  <si>
    <t>Non-Sister</t>
  </si>
  <si>
    <t>Clone</t>
    <phoneticPr fontId="3" type="noConversion"/>
  </si>
  <si>
    <t>Food</t>
    <phoneticPr fontId="3" type="noConversion"/>
  </si>
  <si>
    <t>Focal Female</t>
    <phoneticPr fontId="3" type="noConversion"/>
  </si>
  <si>
    <t>Sister/Same I</t>
    <phoneticPr fontId="3" type="noConversion"/>
  </si>
  <si>
    <t>Sister/Same P</t>
    <phoneticPr fontId="3" type="noConversion"/>
  </si>
  <si>
    <t>Sister/Different I</t>
    <phoneticPr fontId="3" type="noConversion"/>
  </si>
  <si>
    <t>Sister/Different P</t>
    <phoneticPr fontId="3" type="noConversion"/>
  </si>
  <si>
    <t>Nonsister/Same I</t>
    <phoneticPr fontId="3" type="noConversion"/>
  </si>
  <si>
    <t>Nonsister/Same P</t>
    <phoneticPr fontId="3" type="noConversion"/>
  </si>
  <si>
    <t>Nonsister/Different I</t>
    <phoneticPr fontId="3" type="noConversion"/>
  </si>
  <si>
    <t>Nonsister/Different P</t>
    <phoneticPr fontId="3" type="noConversion"/>
  </si>
  <si>
    <t>Control I</t>
    <phoneticPr fontId="3" type="noConversion"/>
  </si>
  <si>
    <t>Control P</t>
    <phoneticPr fontId="3" type="noConversion"/>
  </si>
  <si>
    <t>40 (SIV 1)</t>
    <phoneticPr fontId="3" type="noConversion"/>
  </si>
  <si>
    <t>42 (SIV 1)</t>
    <phoneticPr fontId="3" type="noConversion"/>
  </si>
  <si>
    <t>44 (SIV 1)</t>
    <phoneticPr fontId="3" type="noConversion"/>
  </si>
  <si>
    <t>47 (SIC 1)</t>
    <phoneticPr fontId="3" type="noConversion"/>
  </si>
  <si>
    <t>49 (SIC 1)</t>
    <phoneticPr fontId="3" type="noConversion"/>
  </si>
  <si>
    <t>51 (SIC 1)</t>
    <phoneticPr fontId="3" type="noConversion"/>
  </si>
  <si>
    <t>53 (SIC 1)</t>
    <phoneticPr fontId="3" type="noConversion"/>
  </si>
  <si>
    <t>2 (WesV 1)</t>
    <phoneticPr fontId="3" type="noConversion"/>
  </si>
  <si>
    <t>6 (WesV 1)</t>
    <phoneticPr fontId="3" type="noConversion"/>
  </si>
  <si>
    <t>25 (WesV 1)</t>
    <phoneticPr fontId="3" type="noConversion"/>
  </si>
  <si>
    <t>8 (WesC 1)</t>
    <phoneticPr fontId="3" type="noConversion"/>
  </si>
  <si>
    <t>16 (WesC 1)</t>
    <phoneticPr fontId="3" type="noConversion"/>
  </si>
  <si>
    <t>46 (SIV 2)</t>
    <phoneticPr fontId="3" type="noConversion"/>
  </si>
  <si>
    <t>58 (SIV 2)</t>
    <phoneticPr fontId="3" type="noConversion"/>
  </si>
  <si>
    <t>91 (SIV 2)</t>
    <phoneticPr fontId="3" type="noConversion"/>
  </si>
  <si>
    <t>57 (SIC 2)</t>
    <phoneticPr fontId="3" type="noConversion"/>
  </si>
  <si>
    <t>60 (SIC 2)</t>
    <phoneticPr fontId="3" type="noConversion"/>
  </si>
  <si>
    <t>93 (SIC 2)</t>
    <phoneticPr fontId="3" type="noConversion"/>
  </si>
  <si>
    <t>67 (WesV 2)</t>
    <phoneticPr fontId="3" type="noConversion"/>
  </si>
  <si>
    <t>84 (WesV 2)</t>
    <phoneticPr fontId="3" type="noConversion"/>
  </si>
  <si>
    <t>87 (WesV 2)</t>
    <phoneticPr fontId="3" type="noConversion"/>
  </si>
  <si>
    <t>65 (WesC 2)</t>
    <phoneticPr fontId="3" type="noConversion"/>
  </si>
  <si>
    <t>66 (WesC 2)</t>
    <phoneticPr fontId="3" type="noConversion"/>
  </si>
  <si>
    <t>71 (WesC 2)</t>
    <phoneticPr fontId="3" type="noConversion"/>
  </si>
  <si>
    <t>1 = Veg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</si>
</sst>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1" fontId="0" fillId="0" borderId="0" xfId="0" applyNumberFormat="1"/>
    <xf numFmtId="0" fontId="0" fillId="0" borderId="1" xfId="0" applyBorder="1"/>
    <xf numFmtId="0" fontId="0" fillId="0" borderId="0" xfId="0" applyBorder="1"/>
    <xf numFmtId="0" fontId="0" fillId="0" borderId="2" xfId="0" applyFill="1" applyBorder="1"/>
    <xf numFmtId="0" fontId="0" fillId="0" borderId="0" xfId="0" applyFill="1" applyBorder="1"/>
    <xf numFmtId="0" fontId="2" fillId="0" borderId="2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"/>
  <sheetViews>
    <sheetView tabSelected="1" showRuler="0" workbookViewId="0"/>
  </sheetViews>
  <sheetFormatPr defaultColWidth="11" defaultRowHeight="12.75" x14ac:dyDescent="0.2"/>
  <sheetData>
    <row r="1" spans="1:13" x14ac:dyDescent="0.2">
      <c r="G1" t="s">
        <v>132</v>
      </c>
      <c r="H1" t="s">
        <v>132</v>
      </c>
      <c r="I1" t="s">
        <v>133</v>
      </c>
      <c r="J1" t="s">
        <v>134</v>
      </c>
      <c r="K1" t="s">
        <v>65</v>
      </c>
      <c r="L1" t="s">
        <v>65</v>
      </c>
      <c r="M1" t="s">
        <v>137</v>
      </c>
    </row>
    <row r="2" spans="1:13" x14ac:dyDescent="0.2">
      <c r="A2" t="s">
        <v>76</v>
      </c>
      <c r="B2" t="s">
        <v>2</v>
      </c>
      <c r="C2" t="s">
        <v>140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</row>
    <row r="3" spans="1:13" x14ac:dyDescent="0.2">
      <c r="A3" t="s">
        <v>75</v>
      </c>
      <c r="B3" t="s">
        <v>3</v>
      </c>
      <c r="C3">
        <v>1</v>
      </c>
      <c r="D3">
        <v>40</v>
      </c>
      <c r="E3">
        <v>365.91</v>
      </c>
      <c r="F3">
        <v>276.73</v>
      </c>
      <c r="G3">
        <f>SUM(E3:E4)</f>
        <v>621.88</v>
      </c>
      <c r="H3">
        <f>SUM(F3:F4)</f>
        <v>460.83000000000004</v>
      </c>
      <c r="I3">
        <f>G3/(G3+H3)</f>
        <v>0.57437356263450046</v>
      </c>
      <c r="J3">
        <f>1-I3</f>
        <v>0.42562643736549954</v>
      </c>
      <c r="K3">
        <f>SQRT(ASIN((I3)))</f>
        <v>0.78220117720325955</v>
      </c>
      <c r="L3">
        <f>SQRT(ASIN((J3)))</f>
        <v>0.6630641343523298</v>
      </c>
      <c r="M3">
        <f>(E3+F4)/(E3+E4+F3+F4)</f>
        <v>0.50799383029620115</v>
      </c>
    </row>
    <row r="4" spans="1:13" x14ac:dyDescent="0.2">
      <c r="E4">
        <v>255.97</v>
      </c>
      <c r="F4">
        <v>184.1</v>
      </c>
    </row>
    <row r="5" spans="1:13" x14ac:dyDescent="0.2">
      <c r="A5" t="s">
        <v>75</v>
      </c>
      <c r="B5" t="s">
        <v>3</v>
      </c>
      <c r="C5">
        <v>2</v>
      </c>
      <c r="D5">
        <v>32</v>
      </c>
      <c r="E5">
        <v>282.77999999999997</v>
      </c>
      <c r="F5">
        <v>193.45</v>
      </c>
      <c r="G5">
        <f>SUM(E5:E6)</f>
        <v>677.06</v>
      </c>
      <c r="H5">
        <f>SUM(F5:F6)</f>
        <v>581.29999999999995</v>
      </c>
      <c r="I5">
        <f>G5/(G5+H5)</f>
        <v>0.53804952477828283</v>
      </c>
      <c r="J5">
        <f>1-I5</f>
        <v>0.46195047522171717</v>
      </c>
      <c r="K5">
        <f>SQRT(ASIN((I5)))</f>
        <v>0.75373830120108143</v>
      </c>
      <c r="L5">
        <f>SQRT(ASIN((J5)))</f>
        <v>0.69295969099349286</v>
      </c>
      <c r="M5">
        <f>(E5+F6)/(E5+E6+F5+F6)</f>
        <v>0.53293969929114082</v>
      </c>
    </row>
    <row r="6" spans="1:13" x14ac:dyDescent="0.2">
      <c r="E6">
        <v>394.28</v>
      </c>
      <c r="F6">
        <v>387.85</v>
      </c>
    </row>
    <row r="7" spans="1:13" x14ac:dyDescent="0.2">
      <c r="A7" t="s">
        <v>75</v>
      </c>
      <c r="B7" t="s">
        <v>3</v>
      </c>
      <c r="C7">
        <v>3</v>
      </c>
      <c r="D7">
        <v>40</v>
      </c>
      <c r="E7">
        <v>124.74</v>
      </c>
      <c r="F7">
        <v>267.79000000000002</v>
      </c>
      <c r="G7">
        <f>SUM(E7:E8)</f>
        <v>238.39999999999998</v>
      </c>
      <c r="H7">
        <f>SUM(F7:F8)</f>
        <v>581.52</v>
      </c>
      <c r="I7">
        <f>G7/(G7+H7)</f>
        <v>0.29076007415357596</v>
      </c>
      <c r="J7">
        <f>1-I7</f>
        <v>0.70923992584642404</v>
      </c>
      <c r="K7">
        <f>SQRT(ASIN((I7)))</f>
        <v>0.54315848255880694</v>
      </c>
      <c r="L7">
        <f>SQRT(ASIN((J7)))</f>
        <v>0.88792987008998425</v>
      </c>
      <c r="M7">
        <f>(E7+F8)/(E7+E8+F7+F8)</f>
        <v>0.5347716850424431</v>
      </c>
    </row>
    <row r="8" spans="1:13" x14ac:dyDescent="0.2">
      <c r="E8">
        <v>113.66</v>
      </c>
      <c r="F8">
        <v>313.73</v>
      </c>
    </row>
    <row r="9" spans="1:13" x14ac:dyDescent="0.2">
      <c r="A9" t="s">
        <v>75</v>
      </c>
      <c r="B9" t="s">
        <v>3</v>
      </c>
      <c r="C9">
        <v>4</v>
      </c>
      <c r="D9">
        <v>39</v>
      </c>
      <c r="E9">
        <v>371.24</v>
      </c>
      <c r="F9">
        <v>192.21</v>
      </c>
      <c r="G9">
        <f>SUM(E9:E10)</f>
        <v>644.39</v>
      </c>
      <c r="H9">
        <f>SUM(F9:F10)</f>
        <v>555.82000000000005</v>
      </c>
      <c r="I9">
        <f>G9/(G9+H9)</f>
        <v>0.53689770956749228</v>
      </c>
      <c r="J9">
        <f>1-I9</f>
        <v>0.46310229043250772</v>
      </c>
      <c r="K9">
        <f>SQRT(ASIN((I9)))</f>
        <v>0.75283168916409349</v>
      </c>
      <c r="L9">
        <f>SQRT(ASIN((J9)))</f>
        <v>0.69389643522116917</v>
      </c>
      <c r="M9">
        <f>(E9+F10)/(E9+E10+F9+F10)</f>
        <v>0.61226785312570298</v>
      </c>
    </row>
    <row r="10" spans="1:13" x14ac:dyDescent="0.2">
      <c r="E10">
        <v>273.14999999999998</v>
      </c>
      <c r="F10">
        <v>363.61</v>
      </c>
    </row>
    <row r="11" spans="1:13" x14ac:dyDescent="0.2">
      <c r="A11" t="s">
        <v>75</v>
      </c>
      <c r="B11" t="s">
        <v>3</v>
      </c>
      <c r="C11">
        <v>5</v>
      </c>
      <c r="D11">
        <v>33</v>
      </c>
      <c r="E11">
        <v>228.53</v>
      </c>
      <c r="F11">
        <v>361.97</v>
      </c>
      <c r="G11">
        <f>SUM(E11:E12)</f>
        <v>612.77</v>
      </c>
      <c r="H11">
        <f>SUM(F11:F12)</f>
        <v>550.26</v>
      </c>
      <c r="I11">
        <f>G11/(G11+H11)</f>
        <v>0.52687376937826191</v>
      </c>
      <c r="J11">
        <f>1-I11</f>
        <v>0.47312623062173809</v>
      </c>
      <c r="K11">
        <f>SQRT(ASIN((I11)))</f>
        <v>0.74492831300844808</v>
      </c>
      <c r="L11">
        <f>SQRT(ASIN((J11)))</f>
        <v>0.70202274509831331</v>
      </c>
      <c r="M11">
        <f>(E11+F12)/(E11+F12+F11+E12)</f>
        <v>0.35839144304102216</v>
      </c>
    </row>
    <row r="12" spans="1:13" x14ac:dyDescent="0.2">
      <c r="E12">
        <v>384.24</v>
      </c>
      <c r="F12">
        <v>188.29</v>
      </c>
    </row>
    <row r="13" spans="1:13" x14ac:dyDescent="0.2">
      <c r="A13" t="s">
        <v>75</v>
      </c>
      <c r="B13" t="s">
        <v>3</v>
      </c>
      <c r="C13">
        <v>6</v>
      </c>
      <c r="D13">
        <v>33</v>
      </c>
      <c r="E13">
        <v>467.13</v>
      </c>
      <c r="F13">
        <v>178.37</v>
      </c>
      <c r="G13">
        <f>SUM(E13:E14)</f>
        <v>685.47</v>
      </c>
      <c r="H13">
        <f>SUM(F13:F14)</f>
        <v>515</v>
      </c>
      <c r="I13">
        <f>G13/(G13+H13)</f>
        <v>0.57100135780152772</v>
      </c>
      <c r="J13">
        <f>1-I13</f>
        <v>0.42899864219847228</v>
      </c>
      <c r="K13">
        <f>SQRT(ASIN((I13)))</f>
        <v>0.77956724839860014</v>
      </c>
      <c r="L13">
        <f>SQRT(ASIN((J13)))</f>
        <v>0.66587081026812112</v>
      </c>
      <c r="M13">
        <f>(E13+F14)/(E13+E14+F13+F14)</f>
        <v>0.66953776437561952</v>
      </c>
    </row>
    <row r="14" spans="1:13" x14ac:dyDescent="0.2">
      <c r="E14">
        <v>218.34</v>
      </c>
      <c r="F14">
        <v>336.63</v>
      </c>
    </row>
    <row r="15" spans="1:13" x14ac:dyDescent="0.2">
      <c r="A15" t="s">
        <v>75</v>
      </c>
      <c r="B15" t="s">
        <v>3</v>
      </c>
      <c r="C15">
        <v>7</v>
      </c>
      <c r="D15">
        <v>34</v>
      </c>
      <c r="E15">
        <v>118.11</v>
      </c>
      <c r="F15">
        <v>346.77</v>
      </c>
      <c r="G15">
        <f>SUM(E15:E16)</f>
        <v>330.15</v>
      </c>
      <c r="H15">
        <f>SUM(F15:F16)</f>
        <v>665.29</v>
      </c>
      <c r="I15">
        <f>G15/(G15+H15)</f>
        <v>0.33166238045487423</v>
      </c>
      <c r="J15">
        <f>1-I15</f>
        <v>0.66833761954512583</v>
      </c>
      <c r="K15">
        <f>SQRT(ASIN((I15)))</f>
        <v>0.58143370239867931</v>
      </c>
      <c r="L15">
        <f>SQRT(ASIN((J15)))</f>
        <v>0.85555346340791316</v>
      </c>
      <c r="M15">
        <f>(E15+F16)/(E15+E16+F15+F16)</f>
        <v>0.43863015349995982</v>
      </c>
    </row>
    <row r="16" spans="1:13" x14ac:dyDescent="0.2">
      <c r="E16">
        <v>212.04</v>
      </c>
      <c r="F16">
        <v>318.52</v>
      </c>
    </row>
    <row r="17" spans="1:13" x14ac:dyDescent="0.2">
      <c r="A17" t="s">
        <v>75</v>
      </c>
      <c r="B17" t="s">
        <v>3</v>
      </c>
      <c r="C17">
        <v>8</v>
      </c>
      <c r="D17">
        <v>33</v>
      </c>
      <c r="E17">
        <v>326.08</v>
      </c>
      <c r="F17">
        <v>208.85</v>
      </c>
      <c r="G17">
        <f>SUM(E17:E18)</f>
        <v>457.83</v>
      </c>
      <c r="H17">
        <f>SUM(F17:F18)</f>
        <v>629.83000000000004</v>
      </c>
      <c r="I17">
        <f>G17/(G17+H17)</f>
        <v>0.42093117334461133</v>
      </c>
      <c r="J17">
        <f>1-I17</f>
        <v>0.57906882665538872</v>
      </c>
      <c r="K17">
        <f>SQRT(ASIN((I17)))</f>
        <v>0.65914461467769236</v>
      </c>
      <c r="L17">
        <f>SQRT(ASIN((J17)))</f>
        <v>0.78586644749953793</v>
      </c>
      <c r="M17">
        <f>(F17+E18)/(F17+F18+E17+E18)</f>
        <v>0.31314932975378335</v>
      </c>
    </row>
    <row r="18" spans="1:13" x14ac:dyDescent="0.2">
      <c r="E18">
        <v>131.75</v>
      </c>
      <c r="F18">
        <v>420.98</v>
      </c>
    </row>
    <row r="19" spans="1:13" x14ac:dyDescent="0.2">
      <c r="A19" t="s">
        <v>75</v>
      </c>
      <c r="B19" t="s">
        <v>3</v>
      </c>
      <c r="C19">
        <v>9</v>
      </c>
      <c r="D19">
        <v>39</v>
      </c>
      <c r="E19">
        <v>346.05</v>
      </c>
      <c r="F19">
        <v>195.05</v>
      </c>
      <c r="G19">
        <f>SUM(E19:E20)</f>
        <v>718.12</v>
      </c>
      <c r="H19">
        <f>SUM(F19:F20)</f>
        <v>357.06</v>
      </c>
      <c r="I19">
        <f>G19/(G19+H19)</f>
        <v>0.66790676909912761</v>
      </c>
      <c r="J19">
        <f>1-I19</f>
        <v>0.33209323090087239</v>
      </c>
      <c r="K19">
        <f>SQRT(ASIN((I19)))</f>
        <v>0.85521498396265394</v>
      </c>
      <c r="L19">
        <f>SQRT(ASIN((J19)))</f>
        <v>0.58182633793333371</v>
      </c>
      <c r="M19">
        <f>(F19+E20)/(F19+F20+E19+E20)</f>
        <v>0.52746516862292825</v>
      </c>
    </row>
    <row r="20" spans="1:13" x14ac:dyDescent="0.2">
      <c r="E20">
        <v>372.07</v>
      </c>
      <c r="F20">
        <v>162.01</v>
      </c>
    </row>
    <row r="21" spans="1:13" x14ac:dyDescent="0.2">
      <c r="A21" t="s">
        <v>75</v>
      </c>
      <c r="B21" t="s">
        <v>3</v>
      </c>
      <c r="C21">
        <v>10</v>
      </c>
      <c r="D21">
        <v>32</v>
      </c>
      <c r="E21">
        <v>172.37</v>
      </c>
      <c r="F21">
        <v>268.69</v>
      </c>
      <c r="G21">
        <f>SUM(E21:E22)</f>
        <v>353.01</v>
      </c>
      <c r="H21">
        <f>SUM(F21:F22)</f>
        <v>619.56999999999994</v>
      </c>
      <c r="I21">
        <f>G21/(G21+H21)</f>
        <v>0.36296242982582411</v>
      </c>
      <c r="J21">
        <f>1-I21</f>
        <v>0.63703757017417595</v>
      </c>
      <c r="K21">
        <f>SQRT(ASIN((I21)))</f>
        <v>0.60946302165475053</v>
      </c>
      <c r="L21">
        <f>SQRT(ASIN((J21)))</f>
        <v>0.8310529335951834</v>
      </c>
      <c r="M21">
        <f>(E21+F22)/(E21+E22+F21+F22)</f>
        <v>0.53800201525838487</v>
      </c>
    </row>
    <row r="22" spans="1:13" x14ac:dyDescent="0.2">
      <c r="E22">
        <v>180.64</v>
      </c>
      <c r="F22">
        <v>350.88</v>
      </c>
    </row>
    <row r="23" spans="1:13" x14ac:dyDescent="0.2">
      <c r="A23" t="s">
        <v>75</v>
      </c>
      <c r="B23" t="s">
        <v>3</v>
      </c>
      <c r="C23">
        <v>11</v>
      </c>
      <c r="D23">
        <v>39</v>
      </c>
      <c r="E23">
        <v>246.83</v>
      </c>
      <c r="F23">
        <v>258.5</v>
      </c>
      <c r="G23">
        <f>SUM(E23:E24)</f>
        <v>614.27</v>
      </c>
      <c r="H23">
        <f>SUM(F23:F24)</f>
        <v>350.84000000000003</v>
      </c>
      <c r="I23">
        <f>G23/(G23+H23)</f>
        <v>0.63647667105304051</v>
      </c>
      <c r="J23">
        <f>1-I23</f>
        <v>0.36352332894695949</v>
      </c>
      <c r="K23">
        <f>SQRT(ASIN((I23)))</f>
        <v>0.83061515972729405</v>
      </c>
      <c r="L23">
        <f>SQRT(ASIN((J23)))</f>
        <v>0.60995671585439781</v>
      </c>
      <c r="M23">
        <f>(F23+E24)/(F23+F24+E23+E24)</f>
        <v>0.64856855695205728</v>
      </c>
    </row>
    <row r="24" spans="1:13" x14ac:dyDescent="0.2">
      <c r="E24">
        <v>367.44</v>
      </c>
      <c r="F24">
        <v>92.34</v>
      </c>
    </row>
    <row r="25" spans="1:13" x14ac:dyDescent="0.2">
      <c r="A25" t="s">
        <v>75</v>
      </c>
      <c r="B25" t="s">
        <v>3</v>
      </c>
      <c r="C25">
        <v>12</v>
      </c>
      <c r="D25">
        <v>33</v>
      </c>
      <c r="E25">
        <v>390.77</v>
      </c>
      <c r="F25">
        <v>279.33999999999997</v>
      </c>
      <c r="G25">
        <f>SUM(E25:E26)</f>
        <v>852.33999999999992</v>
      </c>
      <c r="H25">
        <f>SUM(F25:F26)</f>
        <v>341</v>
      </c>
      <c r="I25">
        <f>G25/(G25+H25)</f>
        <v>0.71424740643907014</v>
      </c>
      <c r="J25">
        <f>1-I25</f>
        <v>0.28575259356092986</v>
      </c>
      <c r="K25">
        <f>SQRT(ASIN((I25)))</f>
        <v>0.89193509748087285</v>
      </c>
      <c r="L25">
        <f>SQRT(ASIN((J25)))</f>
        <v>0.53832302184705549</v>
      </c>
      <c r="M25">
        <f>(E25+F26)/(E25+E26+F25+F26)</f>
        <v>0.37912916687616266</v>
      </c>
    </row>
    <row r="26" spans="1:13" x14ac:dyDescent="0.2">
      <c r="E26">
        <v>461.57</v>
      </c>
      <c r="F26">
        <v>61.66</v>
      </c>
    </row>
    <row r="27" spans="1:13" x14ac:dyDescent="0.2">
      <c r="A27" t="s">
        <v>75</v>
      </c>
      <c r="B27" t="s">
        <v>3</v>
      </c>
      <c r="C27">
        <v>13</v>
      </c>
      <c r="D27">
        <v>41</v>
      </c>
      <c r="E27">
        <v>218.56</v>
      </c>
      <c r="F27">
        <v>259.91000000000003</v>
      </c>
      <c r="G27">
        <f>SUM(E27:E28)</f>
        <v>520.97</v>
      </c>
      <c r="H27">
        <f>SUM(F27:F28)</f>
        <v>500.47</v>
      </c>
      <c r="I27">
        <f>G27/(G27+H27)</f>
        <v>0.5100348527568922</v>
      </c>
      <c r="J27">
        <f>1-I27</f>
        <v>0.4899651472431078</v>
      </c>
      <c r="K27">
        <f>SQRT(ASIN((I27)))</f>
        <v>0.73159094377052769</v>
      </c>
      <c r="L27">
        <f>SQRT(ASIN((J27)))</f>
        <v>0.71557653112643982</v>
      </c>
      <c r="M27">
        <f>(E27+F28)/(E27+E28+F27+F28)</f>
        <v>0.4494830827067669</v>
      </c>
    </row>
    <row r="28" spans="1:13" x14ac:dyDescent="0.2">
      <c r="E28">
        <v>302.41000000000003</v>
      </c>
      <c r="F28">
        <v>240.56</v>
      </c>
    </row>
    <row r="29" spans="1:13" x14ac:dyDescent="0.2">
      <c r="A29" t="s">
        <v>75</v>
      </c>
      <c r="B29" t="s">
        <v>3</v>
      </c>
      <c r="C29">
        <v>14</v>
      </c>
      <c r="D29">
        <v>33</v>
      </c>
      <c r="E29">
        <v>201.3</v>
      </c>
      <c r="F29">
        <v>323.54000000000002</v>
      </c>
      <c r="G29">
        <f>SUM(E29:E30)</f>
        <v>440.8</v>
      </c>
      <c r="H29">
        <f>SUM(F29:F30)</f>
        <v>711.5</v>
      </c>
      <c r="I29">
        <f>G29/(G29+H29)</f>
        <v>0.38253926928751197</v>
      </c>
      <c r="J29">
        <f>1-I29</f>
        <v>0.61746073071248797</v>
      </c>
      <c r="K29">
        <f>SQRT(ASIN((I29)))</f>
        <v>0.62653255761358839</v>
      </c>
      <c r="L29">
        <f>SQRT(ASIN((J29)))</f>
        <v>0.81578823589765626</v>
      </c>
      <c r="M29">
        <f>(F29+E30)/(F29+F30+E29+E30)</f>
        <v>0.48862275449101794</v>
      </c>
    </row>
    <row r="30" spans="1:13" x14ac:dyDescent="0.2">
      <c r="E30">
        <v>239.5</v>
      </c>
      <c r="F30">
        <v>387.96</v>
      </c>
    </row>
    <row r="31" spans="1:13" x14ac:dyDescent="0.2">
      <c r="A31" t="s">
        <v>75</v>
      </c>
      <c r="B31" t="s">
        <v>3</v>
      </c>
      <c r="C31">
        <v>15</v>
      </c>
      <c r="D31">
        <v>32</v>
      </c>
      <c r="E31">
        <v>341.78</v>
      </c>
      <c r="F31">
        <v>213.11</v>
      </c>
      <c r="G31">
        <f>SUM(E31:E32)</f>
        <v>833.54</v>
      </c>
      <c r="H31">
        <f>SUM(F31:F32)</f>
        <v>504.08000000000004</v>
      </c>
      <c r="I31">
        <f>G31/(G31+H31)</f>
        <v>0.62315156770981295</v>
      </c>
      <c r="J31">
        <f>1-I31</f>
        <v>0.37684843229018705</v>
      </c>
      <c r="K31">
        <f>SQRT(ASIN((I31)))</f>
        <v>0.82022306883097917</v>
      </c>
      <c r="L31">
        <f>SQRT(ASIN((J31)))</f>
        <v>0.62160399056532178</v>
      </c>
      <c r="M31">
        <f>(F31+E32)/(F31+F32+E31+E32)</f>
        <v>0.52695832897235395</v>
      </c>
    </row>
    <row r="32" spans="1:13" x14ac:dyDescent="0.2">
      <c r="E32">
        <v>491.76</v>
      </c>
      <c r="F32">
        <v>290.97000000000003</v>
      </c>
    </row>
    <row r="33" spans="1:13" x14ac:dyDescent="0.2">
      <c r="A33" t="s">
        <v>75</v>
      </c>
      <c r="B33" t="s">
        <v>3</v>
      </c>
      <c r="C33">
        <v>16</v>
      </c>
      <c r="D33">
        <v>32</v>
      </c>
      <c r="E33">
        <v>269.02999999999997</v>
      </c>
      <c r="F33">
        <v>194.87</v>
      </c>
      <c r="G33">
        <f>SUM(E33:E34)</f>
        <v>508.79999999999995</v>
      </c>
      <c r="H33">
        <f>SUM(F33:F34)</f>
        <v>375.15999999999997</v>
      </c>
      <c r="I33">
        <f>G33/(G33+H33)</f>
        <v>0.57559165573102855</v>
      </c>
      <c r="J33">
        <f>1-I33</f>
        <v>0.42440834426897145</v>
      </c>
      <c r="K33">
        <f>SQRT(ASIN((I33)))</f>
        <v>0.7831522788490759</v>
      </c>
      <c r="L33">
        <f>SQRT(ASIN((J33)))</f>
        <v>0.66204861017248207</v>
      </c>
      <c r="M33">
        <f>(E33+F34)/(E33+E34+F33+F34)</f>
        <v>0.50830354314674875</v>
      </c>
    </row>
    <row r="34" spans="1:13" x14ac:dyDescent="0.2">
      <c r="E34">
        <v>239.77</v>
      </c>
      <c r="F34">
        <v>180.29</v>
      </c>
    </row>
    <row r="35" spans="1:13" x14ac:dyDescent="0.2">
      <c r="A35" t="s">
        <v>75</v>
      </c>
      <c r="B35" t="s">
        <v>3</v>
      </c>
      <c r="C35">
        <v>17</v>
      </c>
      <c r="D35">
        <v>32</v>
      </c>
      <c r="E35">
        <v>263.63</v>
      </c>
      <c r="F35">
        <v>335.35</v>
      </c>
      <c r="G35">
        <f>SUM(E35:E36)</f>
        <v>489.63</v>
      </c>
      <c r="H35">
        <f>SUM(F35:F36)</f>
        <v>591.95000000000005</v>
      </c>
      <c r="I35">
        <f>G35/(G35+H35)</f>
        <v>0.4526988294901903</v>
      </c>
      <c r="J35">
        <f>1-I35</f>
        <v>0.54730117050980964</v>
      </c>
      <c r="K35">
        <f>SQRT(ASIN((I35)))</f>
        <v>0.68541210751201609</v>
      </c>
      <c r="L35">
        <f>SQRT(ASIN((J35)))</f>
        <v>0.7610099667906276</v>
      </c>
      <c r="M35">
        <f>(F35+E36)/(F35+F36+E35+E36)</f>
        <v>0.51900922724162801</v>
      </c>
    </row>
    <row r="36" spans="1:13" x14ac:dyDescent="0.2">
      <c r="E36">
        <v>226</v>
      </c>
      <c r="F36">
        <v>256.60000000000002</v>
      </c>
    </row>
    <row r="37" spans="1:13" x14ac:dyDescent="0.2">
      <c r="A37" t="s">
        <v>75</v>
      </c>
      <c r="B37" t="s">
        <v>3</v>
      </c>
      <c r="C37">
        <v>18</v>
      </c>
      <c r="D37">
        <v>30</v>
      </c>
      <c r="E37">
        <v>482.09</v>
      </c>
      <c r="F37">
        <v>260.82</v>
      </c>
      <c r="G37">
        <f>SUM(E37:E38)</f>
        <v>636.93999999999994</v>
      </c>
      <c r="H37">
        <f>SUM(F37:F38)</f>
        <v>643.88</v>
      </c>
      <c r="I37">
        <f>G37/(G37+H37)</f>
        <v>0.49729079808247839</v>
      </c>
      <c r="J37">
        <f>1-I37</f>
        <v>0.50270920191752166</v>
      </c>
      <c r="K37">
        <f>SQRT(ASIN((I37)))</f>
        <v>0.72143833665356438</v>
      </c>
      <c r="L37">
        <f>SQRT(ASIN((J37)))</f>
        <v>0.72576161914853266</v>
      </c>
      <c r="M37">
        <f>(F37+E38)/(F37+F38+E37+E38)</f>
        <v>0.32453428272512919</v>
      </c>
    </row>
    <row r="38" spans="1:13" x14ac:dyDescent="0.2">
      <c r="E38">
        <v>154.85</v>
      </c>
      <c r="F38">
        <v>383.06</v>
      </c>
    </row>
    <row r="39" spans="1:13" x14ac:dyDescent="0.2">
      <c r="A39" t="s">
        <v>75</v>
      </c>
      <c r="B39" t="s">
        <v>3</v>
      </c>
      <c r="C39">
        <v>19</v>
      </c>
      <c r="D39">
        <v>33</v>
      </c>
      <c r="E39">
        <v>316.47000000000003</v>
      </c>
      <c r="F39">
        <v>264.70999999999998</v>
      </c>
      <c r="G39">
        <f>SUM(E39:E40)</f>
        <v>695.78</v>
      </c>
      <c r="H39">
        <f>SUM(F39:F40)</f>
        <v>441.79999999999995</v>
      </c>
      <c r="I39">
        <f>G39/(G39+H39)</f>
        <v>0.61163170941823874</v>
      </c>
      <c r="J39">
        <f>1-I39</f>
        <v>0.38836829058176126</v>
      </c>
      <c r="K39">
        <f>SQRT(ASIN((I39)))</f>
        <v>0.81124683209292281</v>
      </c>
      <c r="L39">
        <f>SQRT(ASIN((J39)))</f>
        <v>0.6315538207976894</v>
      </c>
      <c r="M39">
        <f>(E39+F40)/(E39+E40+F39+F40)</f>
        <v>0.43386838727825744</v>
      </c>
    </row>
    <row r="40" spans="1:13" x14ac:dyDescent="0.2">
      <c r="E40">
        <v>379.31</v>
      </c>
      <c r="F40">
        <v>177.09</v>
      </c>
    </row>
    <row r="41" spans="1:13" x14ac:dyDescent="0.2">
      <c r="A41" t="s">
        <v>75</v>
      </c>
      <c r="B41" t="s">
        <v>3</v>
      </c>
      <c r="C41">
        <v>20</v>
      </c>
      <c r="D41">
        <v>29</v>
      </c>
      <c r="E41">
        <v>420.81</v>
      </c>
      <c r="F41">
        <v>100.5</v>
      </c>
      <c r="G41">
        <f>SUM(E41:E42)</f>
        <v>741.99</v>
      </c>
      <c r="H41">
        <f>SUM(F41:F42)</f>
        <v>355.38</v>
      </c>
      <c r="I41">
        <f>G41/(G41+H41)</f>
        <v>0.6761529839525412</v>
      </c>
      <c r="J41">
        <f>1-I41</f>
        <v>0.3238470160474588</v>
      </c>
      <c r="K41">
        <f>SQRT(ASIN((I41)))</f>
        <v>0.86170094367271954</v>
      </c>
      <c r="L41">
        <f>SQRT(ASIN((J41)))</f>
        <v>0.57427590530263817</v>
      </c>
      <c r="M41">
        <f>(E41+F42)/(E41+E42+F41+F42)</f>
        <v>0.61573580469668399</v>
      </c>
    </row>
    <row r="42" spans="1:13" x14ac:dyDescent="0.2">
      <c r="E42">
        <v>321.18</v>
      </c>
      <c r="F42">
        <v>254.88</v>
      </c>
    </row>
    <row r="43" spans="1:13" x14ac:dyDescent="0.2">
      <c r="A43" t="s">
        <v>75</v>
      </c>
      <c r="B43" t="s">
        <v>3</v>
      </c>
      <c r="C43">
        <v>21</v>
      </c>
      <c r="D43">
        <v>33</v>
      </c>
      <c r="E43">
        <v>480.18</v>
      </c>
      <c r="F43">
        <v>211.33</v>
      </c>
      <c r="G43">
        <f>SUM(E43:E44)</f>
        <v>962.06</v>
      </c>
      <c r="H43">
        <f>SUM(F43:F44)</f>
        <v>482.20000000000005</v>
      </c>
      <c r="I43">
        <f>G43/(G43+H43)</f>
        <v>0.6661265977040145</v>
      </c>
      <c r="J43">
        <f>1-I43</f>
        <v>0.3338734022959855</v>
      </c>
      <c r="K43">
        <f>SQRT(ASIN((I43)))</f>
        <v>0.85381690792419185</v>
      </c>
      <c r="L43">
        <f>SQRT(ASIN((J43)))</f>
        <v>0.58344648181501779</v>
      </c>
      <c r="M43">
        <f>(F43+E44)/(F43+F44+E43+E44)</f>
        <v>0.47997590461551237</v>
      </c>
    </row>
    <row r="44" spans="1:13" x14ac:dyDescent="0.2">
      <c r="E44">
        <v>481.88</v>
      </c>
      <c r="F44">
        <v>270.87</v>
      </c>
    </row>
    <row r="45" spans="1:13" x14ac:dyDescent="0.2">
      <c r="A45" t="s">
        <v>75</v>
      </c>
      <c r="B45" t="s">
        <v>3</v>
      </c>
      <c r="C45">
        <v>22</v>
      </c>
      <c r="D45">
        <v>30</v>
      </c>
      <c r="E45">
        <v>284.64999999999998</v>
      </c>
      <c r="F45">
        <v>235.2</v>
      </c>
      <c r="G45">
        <f>SUM(E45:E46)</f>
        <v>626.96</v>
      </c>
      <c r="H45">
        <f>SUM(F45:F46)</f>
        <v>344.03999999999996</v>
      </c>
      <c r="I45">
        <f>G45/(G45+H45)</f>
        <v>0.6456848609680742</v>
      </c>
      <c r="J45">
        <f>1-I45</f>
        <v>0.3543151390319258</v>
      </c>
      <c r="K45">
        <f>SQRT(ASIN((I45)))</f>
        <v>0.83780655480751376</v>
      </c>
      <c r="L45">
        <f>SQRT(ASIN((J45)))</f>
        <v>0.60181524797469921</v>
      </c>
      <c r="M45">
        <f>(E45+F46)/(E45+E46+F45+F46)</f>
        <v>0.40524201853759007</v>
      </c>
    </row>
    <row r="46" spans="1:13" x14ac:dyDescent="0.2">
      <c r="E46">
        <v>342.31</v>
      </c>
      <c r="F46">
        <v>108.84</v>
      </c>
    </row>
    <row r="47" spans="1:13" x14ac:dyDescent="0.2">
      <c r="A47" t="s">
        <v>75</v>
      </c>
      <c r="B47" t="s">
        <v>3</v>
      </c>
      <c r="C47">
        <v>23</v>
      </c>
      <c r="D47">
        <v>40</v>
      </c>
      <c r="E47">
        <v>184.23</v>
      </c>
      <c r="F47">
        <v>320.7</v>
      </c>
      <c r="G47">
        <f>SUM(E47:E48)</f>
        <v>408.53</v>
      </c>
      <c r="H47">
        <f>SUM(F47:F48)</f>
        <v>571.30999999999995</v>
      </c>
      <c r="I47">
        <f>G47/(G47+H47)</f>
        <v>0.41693541802743306</v>
      </c>
      <c r="J47">
        <f>1-I47</f>
        <v>0.58306458197256694</v>
      </c>
      <c r="K47">
        <f>SQRT(ASIN((I47)))</f>
        <v>0.65579805436113481</v>
      </c>
      <c r="L47">
        <f>SQRT(ASIN((J47)))</f>
        <v>0.78898399541224695</v>
      </c>
      <c r="M47">
        <f>(E47+F48)/(E47+E48+F47+F48)</f>
        <v>0.44378674069235796</v>
      </c>
    </row>
    <row r="48" spans="1:13" x14ac:dyDescent="0.2">
      <c r="E48">
        <v>224.3</v>
      </c>
      <c r="F48">
        <v>250.61</v>
      </c>
    </row>
    <row r="49" spans="1:13" x14ac:dyDescent="0.2">
      <c r="A49" t="s">
        <v>75</v>
      </c>
      <c r="B49" t="s">
        <v>3</v>
      </c>
      <c r="C49">
        <v>24</v>
      </c>
      <c r="D49">
        <v>40</v>
      </c>
      <c r="E49">
        <v>262</v>
      </c>
      <c r="F49">
        <v>277.3</v>
      </c>
      <c r="G49">
        <f>SUM(E49:E50)</f>
        <v>539.92000000000007</v>
      </c>
      <c r="H49">
        <f>SUM(F49:F50)</f>
        <v>502.95000000000005</v>
      </c>
      <c r="I49">
        <f>G49/(G49+H49)</f>
        <v>0.51772512393682824</v>
      </c>
      <c r="J49">
        <f>1-I49</f>
        <v>0.48227487606317176</v>
      </c>
      <c r="K49">
        <f>SQRT(ASIN((I49)))</f>
        <v>0.73769223413637275</v>
      </c>
      <c r="L49">
        <f>SQRT(ASIN((J49)))</f>
        <v>0.70940093957061756</v>
      </c>
      <c r="M49">
        <f>(E49+F50)/(E49+E50+F49+F50)</f>
        <v>0.467603824062443</v>
      </c>
    </row>
    <row r="50" spans="1:13" x14ac:dyDescent="0.2">
      <c r="E50">
        <v>277.92</v>
      </c>
      <c r="F50">
        <v>225.65</v>
      </c>
    </row>
    <row r="51" spans="1:13" x14ac:dyDescent="0.2">
      <c r="A51" t="s">
        <v>75</v>
      </c>
      <c r="B51" t="s">
        <v>3</v>
      </c>
      <c r="C51">
        <v>25</v>
      </c>
      <c r="D51">
        <v>31</v>
      </c>
      <c r="E51">
        <v>444.19</v>
      </c>
      <c r="F51">
        <v>86.09</v>
      </c>
      <c r="G51">
        <f>SUM(E51:E52)</f>
        <v>662.64</v>
      </c>
      <c r="H51">
        <f>SUM(F51:F52)</f>
        <v>305.53999999999996</v>
      </c>
      <c r="I51">
        <f>G51/(G51+H51)</f>
        <v>0.68441818670082011</v>
      </c>
      <c r="J51">
        <f>1-I51</f>
        <v>0.31558181329917989</v>
      </c>
      <c r="K51">
        <f>SQRT(ASIN((I51)))</f>
        <v>0.86821967266278433</v>
      </c>
      <c r="L51">
        <f>SQRT(ASIN((J51)))</f>
        <v>0.56663015949243978</v>
      </c>
      <c r="M51">
        <f>(E51+F52)/(E51+E52+F51+F52)</f>
        <v>0.68545105249023941</v>
      </c>
    </row>
    <row r="52" spans="1:13" x14ac:dyDescent="0.2">
      <c r="E52">
        <v>218.45</v>
      </c>
      <c r="F52">
        <v>219.45</v>
      </c>
    </row>
    <row r="53" spans="1:13" x14ac:dyDescent="0.2">
      <c r="A53" t="s">
        <v>82</v>
      </c>
      <c r="B53" t="s">
        <v>4</v>
      </c>
      <c r="C53">
        <v>1</v>
      </c>
      <c r="D53">
        <v>27</v>
      </c>
      <c r="E53">
        <v>140.11000000000001</v>
      </c>
      <c r="F53">
        <v>57.43</v>
      </c>
      <c r="G53">
        <f>SUM(E53:E54)</f>
        <v>251.58</v>
      </c>
      <c r="H53">
        <f>SUM(F53:F54)</f>
        <v>82.3</v>
      </c>
      <c r="I53">
        <f>G53/(G53+H53)</f>
        <v>0.75350425302503898</v>
      </c>
      <c r="J53">
        <f>1-I53</f>
        <v>0.24649574697496102</v>
      </c>
      <c r="K53">
        <f>SQRT(ASIN((I53)))</f>
        <v>0.92378354939130847</v>
      </c>
      <c r="L53">
        <f>SQRT(ASIN((J53)))</f>
        <v>0.49906187964929127</v>
      </c>
      <c r="M53">
        <f>(E53+F54)/(E53+E54+F53+F54)</f>
        <v>0.49412962741104594</v>
      </c>
    </row>
    <row r="54" spans="1:13" x14ac:dyDescent="0.2">
      <c r="E54">
        <v>111.47</v>
      </c>
      <c r="F54">
        <v>24.87</v>
      </c>
    </row>
    <row r="55" spans="1:13" x14ac:dyDescent="0.2">
      <c r="A55" t="s">
        <v>82</v>
      </c>
      <c r="B55" t="s">
        <v>4</v>
      </c>
      <c r="C55">
        <v>2</v>
      </c>
      <c r="D55">
        <v>29</v>
      </c>
      <c r="E55">
        <v>393.87</v>
      </c>
      <c r="F55">
        <v>4.71</v>
      </c>
      <c r="G55">
        <f>SUM(E55:E56)</f>
        <v>506.21000000000004</v>
      </c>
      <c r="H55">
        <f>SUM(F55:F56)</f>
        <v>75.83</v>
      </c>
      <c r="I55">
        <f>G55/(G55+H55)</f>
        <v>0.86971685794790732</v>
      </c>
      <c r="J55">
        <f>1-I55</f>
        <v>0.13028314205209268</v>
      </c>
      <c r="K55">
        <f>SQRT(ASIN((I55)))</f>
        <v>1.0269509953118863</v>
      </c>
      <c r="L55">
        <f>SQRT(ASIN((J55)))</f>
        <v>0.36146168595674444</v>
      </c>
      <c r="M55">
        <f>(E55+F56)/(E55+E56+F55+F56)</f>
        <v>0.79889698302522172</v>
      </c>
    </row>
    <row r="56" spans="1:13" x14ac:dyDescent="0.2">
      <c r="E56">
        <v>112.34</v>
      </c>
      <c r="F56">
        <v>71.12</v>
      </c>
    </row>
    <row r="57" spans="1:13" x14ac:dyDescent="0.2">
      <c r="A57" t="s">
        <v>82</v>
      </c>
      <c r="B57" t="s">
        <v>4</v>
      </c>
      <c r="C57">
        <v>3</v>
      </c>
      <c r="D57">
        <v>30</v>
      </c>
      <c r="E57">
        <v>310.16000000000003</v>
      </c>
      <c r="F57">
        <v>156.43</v>
      </c>
      <c r="G57">
        <f>SUM(E57:E58)</f>
        <v>496.57000000000005</v>
      </c>
      <c r="H57">
        <f>SUM(F57:F58)</f>
        <v>296.65999999999997</v>
      </c>
      <c r="I57">
        <f>G57/(G57+H57)</f>
        <v>0.62601011056061928</v>
      </c>
      <c r="J57">
        <f>1-I57</f>
        <v>0.37398988943938072</v>
      </c>
      <c r="K57">
        <f>SQRT(ASIN((I57)))</f>
        <v>0.82245132463577586</v>
      </c>
      <c r="L57">
        <f>SQRT(ASIN((J57)))</f>
        <v>0.61911823432448221</v>
      </c>
      <c r="M57">
        <f>(E57+F58)/(E57+E58+F57+F58)</f>
        <v>0.56779244355357206</v>
      </c>
    </row>
    <row r="58" spans="1:13" x14ac:dyDescent="0.2">
      <c r="E58">
        <v>186.41</v>
      </c>
      <c r="F58">
        <v>140.22999999999999</v>
      </c>
    </row>
    <row r="59" spans="1:13" x14ac:dyDescent="0.2">
      <c r="A59" t="s">
        <v>82</v>
      </c>
      <c r="B59" t="s">
        <v>4</v>
      </c>
      <c r="C59">
        <v>4</v>
      </c>
      <c r="D59">
        <v>28</v>
      </c>
      <c r="E59">
        <v>434.81</v>
      </c>
      <c r="F59">
        <v>137.71</v>
      </c>
      <c r="G59">
        <f>SUM(E59:E60)</f>
        <v>1003.55</v>
      </c>
      <c r="H59">
        <f>SUM(F59:F60)</f>
        <v>137.71</v>
      </c>
      <c r="I59">
        <f>G59/(G59+H59)</f>
        <v>0.87933512083136178</v>
      </c>
      <c r="J59">
        <f>1-I59</f>
        <v>0.12066487916863822</v>
      </c>
      <c r="K59">
        <f>SQRT(ASIN((I59)))</f>
        <v>1.0365636436586865</v>
      </c>
      <c r="L59">
        <f>SQRT(ASIN((J59)))</f>
        <v>0.34779250736941814</v>
      </c>
      <c r="M59">
        <f>(E59+F60)/(E59+E60+F59+F60)</f>
        <v>0.38099118518129088</v>
      </c>
    </row>
    <row r="60" spans="1:13" x14ac:dyDescent="0.2">
      <c r="E60">
        <v>568.74</v>
      </c>
      <c r="F60">
        <v>0</v>
      </c>
    </row>
    <row r="61" spans="1:13" x14ac:dyDescent="0.2">
      <c r="A61" t="s">
        <v>82</v>
      </c>
      <c r="B61" t="s">
        <v>4</v>
      </c>
      <c r="C61">
        <v>5</v>
      </c>
      <c r="D61">
        <v>30</v>
      </c>
      <c r="E61">
        <v>417.87</v>
      </c>
      <c r="F61">
        <v>9.34</v>
      </c>
      <c r="G61">
        <f>SUM(E61:E62)</f>
        <v>796.43000000000006</v>
      </c>
      <c r="H61">
        <f>SUM(F61:F62)</f>
        <v>104.09</v>
      </c>
      <c r="I61">
        <f>G61/(G61+H61)</f>
        <v>0.8844112290676498</v>
      </c>
      <c r="J61">
        <f>1-I61</f>
        <v>0.1155887709323502</v>
      </c>
      <c r="K61">
        <f>SQRT(ASIN((I61)))</f>
        <v>1.0417441913097873</v>
      </c>
      <c r="L61">
        <f>SQRT(ASIN((J61)))</f>
        <v>0.34036410396079153</v>
      </c>
      <c r="M61">
        <f>(E61+F62)/(E61+F62+F61+E62)</f>
        <v>0.56924887842579841</v>
      </c>
    </row>
    <row r="62" spans="1:13" x14ac:dyDescent="0.2">
      <c r="E62">
        <v>378.56</v>
      </c>
      <c r="F62">
        <v>94.75</v>
      </c>
    </row>
    <row r="63" spans="1:13" x14ac:dyDescent="0.2">
      <c r="A63" t="s">
        <v>82</v>
      </c>
      <c r="B63" t="s">
        <v>4</v>
      </c>
      <c r="C63">
        <v>6</v>
      </c>
      <c r="D63">
        <v>29</v>
      </c>
      <c r="E63">
        <v>197.57</v>
      </c>
      <c r="F63">
        <v>141.5</v>
      </c>
      <c r="G63">
        <f>SUM(E63:E64)</f>
        <v>644.41</v>
      </c>
      <c r="H63">
        <f>SUM(F63:F64)</f>
        <v>141.5</v>
      </c>
      <c r="I63">
        <f>G63/(G63+H63)</f>
        <v>0.81995393874616684</v>
      </c>
      <c r="J63">
        <f>1-I63</f>
        <v>0.18004606125383316</v>
      </c>
      <c r="K63">
        <f>SQRT(ASIN((I63)))</f>
        <v>0.98047465437888071</v>
      </c>
      <c r="L63">
        <f>SQRT(ASIN((J63)))</f>
        <v>0.42548005538412315</v>
      </c>
      <c r="M63">
        <f>(E63+F64)/(E63+E64+F63+F64)</f>
        <v>0.25139010828211883</v>
      </c>
    </row>
    <row r="64" spans="1:13" x14ac:dyDescent="0.2">
      <c r="E64">
        <v>446.84</v>
      </c>
      <c r="F64">
        <v>0</v>
      </c>
    </row>
    <row r="65" spans="1:13" x14ac:dyDescent="0.2">
      <c r="A65" t="s">
        <v>82</v>
      </c>
      <c r="B65" t="s">
        <v>4</v>
      </c>
      <c r="C65">
        <v>7</v>
      </c>
      <c r="D65">
        <v>25</v>
      </c>
      <c r="E65">
        <v>232.56</v>
      </c>
      <c r="F65">
        <v>152.57</v>
      </c>
      <c r="G65">
        <f>SUM(E65:E66)</f>
        <v>596.49</v>
      </c>
      <c r="H65">
        <f>SUM(F65:F66)</f>
        <v>241.22</v>
      </c>
      <c r="I65">
        <f>G65/(G65+H65)</f>
        <v>0.71204832221174386</v>
      </c>
      <c r="J65">
        <f>1-I65</f>
        <v>0.28795167778825614</v>
      </c>
      <c r="K65">
        <f>SQRT(ASIN((I65)))</f>
        <v>0.8901748179470258</v>
      </c>
      <c r="L65">
        <f>SQRT(ASIN((J65)))</f>
        <v>0.54045095219061179</v>
      </c>
      <c r="M65">
        <f>(E65+F66)/(E65+E66+F65+F66)</f>
        <v>0.38343818266464536</v>
      </c>
    </row>
    <row r="66" spans="1:13" x14ac:dyDescent="0.2">
      <c r="E66">
        <v>363.93</v>
      </c>
      <c r="F66">
        <v>88.65</v>
      </c>
    </row>
    <row r="67" spans="1:13" x14ac:dyDescent="0.2">
      <c r="A67" t="s">
        <v>82</v>
      </c>
      <c r="B67" t="s">
        <v>4</v>
      </c>
      <c r="C67">
        <v>8</v>
      </c>
      <c r="D67">
        <v>30</v>
      </c>
      <c r="E67">
        <v>173.95</v>
      </c>
      <c r="F67">
        <v>31.35</v>
      </c>
      <c r="G67">
        <f>SUM(E67:E68)</f>
        <v>294.7</v>
      </c>
      <c r="H67">
        <f>SUM(F67:F68)</f>
        <v>120.82</v>
      </c>
      <c r="I67">
        <f>G67/(G67+H67)</f>
        <v>0.70923180592991919</v>
      </c>
      <c r="J67">
        <f>1-I67</f>
        <v>0.29076819407008081</v>
      </c>
      <c r="K67">
        <f>SQRT(ASIN((I67)))</f>
        <v>0.88792338414781735</v>
      </c>
      <c r="L67">
        <f>SQRT(ASIN((J67)))</f>
        <v>0.54316629475405243</v>
      </c>
      <c r="M67">
        <f>(F67+E68)/(F67+F68+E67+E68)</f>
        <v>0.36604736234116286</v>
      </c>
    </row>
    <row r="68" spans="1:13" x14ac:dyDescent="0.2">
      <c r="E68">
        <v>120.75</v>
      </c>
      <c r="F68">
        <v>89.47</v>
      </c>
    </row>
    <row r="69" spans="1:13" x14ac:dyDescent="0.2">
      <c r="A69" t="s">
        <v>82</v>
      </c>
      <c r="B69" t="s">
        <v>4</v>
      </c>
      <c r="C69">
        <v>9</v>
      </c>
      <c r="D69">
        <v>25</v>
      </c>
      <c r="E69">
        <v>22.22</v>
      </c>
      <c r="F69">
        <v>125.45</v>
      </c>
      <c r="G69">
        <f>SUM(E69:E70)</f>
        <v>167.12</v>
      </c>
      <c r="H69">
        <f>SUM(F69:F70)</f>
        <v>450.3</v>
      </c>
      <c r="I69">
        <f>G69/(G69+H69)</f>
        <v>0.27067474328657959</v>
      </c>
      <c r="J69">
        <f>1-I69</f>
        <v>0.72932525671342041</v>
      </c>
      <c r="K69">
        <f>SQRT(ASIN((I69)))</f>
        <v>0.52353975019719923</v>
      </c>
      <c r="L69">
        <f>SQRT(ASIN((J69)))</f>
        <v>0.90406592995055457</v>
      </c>
      <c r="M69">
        <f>(F69+E70)/(F69+F70+E69+E70)</f>
        <v>0.43787049334326722</v>
      </c>
    </row>
    <row r="70" spans="1:13" x14ac:dyDescent="0.2">
      <c r="E70">
        <v>144.9</v>
      </c>
      <c r="F70">
        <v>324.85000000000002</v>
      </c>
    </row>
    <row r="71" spans="1:13" x14ac:dyDescent="0.2">
      <c r="A71" t="s">
        <v>82</v>
      </c>
      <c r="B71" t="s">
        <v>4</v>
      </c>
      <c r="C71">
        <v>10</v>
      </c>
      <c r="D71">
        <v>25</v>
      </c>
      <c r="E71">
        <v>381.14</v>
      </c>
      <c r="F71">
        <v>83.53</v>
      </c>
      <c r="G71">
        <f>SUM(E71:E72)</f>
        <v>425.18</v>
      </c>
      <c r="H71">
        <f>SUM(F71:F72)</f>
        <v>174.25</v>
      </c>
      <c r="I71">
        <f>G71/(G71+H71)</f>
        <v>0.70930717514972552</v>
      </c>
      <c r="J71">
        <f>1-I71</f>
        <v>0.29069282485027448</v>
      </c>
      <c r="K71">
        <f>SQRT(ASIN((I71)))</f>
        <v>0.88798358785478104</v>
      </c>
      <c r="L71">
        <f>SQRT(ASIN((J71)))</f>
        <v>0.54309377826391292</v>
      </c>
      <c r="M71">
        <f>(E71+F72)/(E71+E72+F71+F72)</f>
        <v>0.78718115543099276</v>
      </c>
    </row>
    <row r="72" spans="1:13" x14ac:dyDescent="0.2">
      <c r="E72">
        <v>44.04</v>
      </c>
      <c r="F72">
        <v>90.72</v>
      </c>
    </row>
    <row r="73" spans="1:13" x14ac:dyDescent="0.2">
      <c r="A73" t="s">
        <v>82</v>
      </c>
      <c r="B73" t="s">
        <v>4</v>
      </c>
      <c r="C73">
        <v>11</v>
      </c>
      <c r="D73">
        <v>33</v>
      </c>
      <c r="E73">
        <v>268.66000000000003</v>
      </c>
      <c r="F73">
        <v>314.31</v>
      </c>
      <c r="G73">
        <f>SUM(E73:E74)</f>
        <v>780.13000000000011</v>
      </c>
      <c r="H73">
        <f>SUM(F73:F74)</f>
        <v>314.31</v>
      </c>
      <c r="I73">
        <f>G73/(G73+H73)</f>
        <v>0.71281203172398677</v>
      </c>
      <c r="J73">
        <f>1-I73</f>
        <v>0.28718796827601323</v>
      </c>
      <c r="K73">
        <f>SQRT(ASIN((I73)))</f>
        <v>0.89078589483335491</v>
      </c>
      <c r="L73">
        <f>SQRT(ASIN((J73)))</f>
        <v>0.5397127385058107</v>
      </c>
      <c r="M73">
        <f>(F73+E74)/(F73+F74+E73+E74)</f>
        <v>0.75452286100654209</v>
      </c>
    </row>
    <row r="74" spans="1:13" x14ac:dyDescent="0.2">
      <c r="E74">
        <v>511.47</v>
      </c>
      <c r="F74">
        <v>0</v>
      </c>
    </row>
    <row r="75" spans="1:13" x14ac:dyDescent="0.2">
      <c r="A75" t="s">
        <v>82</v>
      </c>
      <c r="B75" t="s">
        <v>4</v>
      </c>
      <c r="C75">
        <v>12</v>
      </c>
      <c r="D75">
        <v>29</v>
      </c>
      <c r="E75">
        <v>0</v>
      </c>
      <c r="F75">
        <v>596.97</v>
      </c>
      <c r="G75">
        <f>SUM(E75:E76)</f>
        <v>599</v>
      </c>
      <c r="H75">
        <f>SUM(F75:F76)</f>
        <v>596.97</v>
      </c>
      <c r="I75">
        <f>G75/(G75+H75)</f>
        <v>0.50084868349540534</v>
      </c>
      <c r="J75">
        <f>1-I75</f>
        <v>0.49915131650459466</v>
      </c>
      <c r="K75">
        <f>SQRT(ASIN((I75)))</f>
        <v>0.72427828107088299</v>
      </c>
      <c r="L75">
        <f>SQRT(ASIN((J75)))</f>
        <v>0.72292397748688764</v>
      </c>
      <c r="M75">
        <f>(E75+F76)/(E75+E76+F75+F76)</f>
        <v>0</v>
      </c>
    </row>
    <row r="76" spans="1:13" x14ac:dyDescent="0.2">
      <c r="E76">
        <v>599</v>
      </c>
      <c r="F76">
        <v>0</v>
      </c>
    </row>
    <row r="77" spans="1:13" x14ac:dyDescent="0.2">
      <c r="A77" t="s">
        <v>82</v>
      </c>
      <c r="B77" t="s">
        <v>4</v>
      </c>
      <c r="C77">
        <v>13</v>
      </c>
      <c r="D77">
        <v>27</v>
      </c>
      <c r="E77">
        <v>438.22</v>
      </c>
      <c r="F77">
        <v>91.21</v>
      </c>
      <c r="G77">
        <f>SUM(E77:E78)</f>
        <v>438.22</v>
      </c>
      <c r="H77">
        <f>SUM(F77:F78)</f>
        <v>647.24</v>
      </c>
      <c r="I77">
        <f>G77/(G77+H77)</f>
        <v>0.40371823927182948</v>
      </c>
      <c r="J77">
        <f>1-I77</f>
        <v>0.59628176072817052</v>
      </c>
      <c r="K77">
        <f>SQRT(ASIN((I77)))</f>
        <v>0.64465291967231886</v>
      </c>
      <c r="L77">
        <f>SQRT(ASIN((J77)))</f>
        <v>0.79928803678527827</v>
      </c>
      <c r="M77">
        <f>(E77+F78)/(E77+E78+F77+F78)</f>
        <v>0.91597110902290269</v>
      </c>
    </row>
    <row r="78" spans="1:13" x14ac:dyDescent="0.2">
      <c r="E78">
        <v>0</v>
      </c>
      <c r="F78">
        <v>556.03</v>
      </c>
    </row>
    <row r="79" spans="1:13" x14ac:dyDescent="0.2">
      <c r="A79" t="s">
        <v>82</v>
      </c>
      <c r="B79" t="s">
        <v>4</v>
      </c>
      <c r="C79">
        <v>14</v>
      </c>
      <c r="D79">
        <v>27</v>
      </c>
      <c r="E79">
        <v>186.52</v>
      </c>
      <c r="F79">
        <v>247.83</v>
      </c>
      <c r="G79">
        <f>SUM(E79:E80)</f>
        <v>781.07999999999993</v>
      </c>
      <c r="H79">
        <f>SUM(F79:F80)</f>
        <v>252.54000000000002</v>
      </c>
      <c r="I79">
        <f>G79/(G79+H79)</f>
        <v>0.75567423230974629</v>
      </c>
      <c r="J79">
        <f>1-I79</f>
        <v>0.24432576769025371</v>
      </c>
      <c r="K79">
        <f>SQRT(ASIN((I79)))</f>
        <v>0.92557169013862128</v>
      </c>
      <c r="L79">
        <f>SQRT(ASIN((J79)))</f>
        <v>0.49681417732958033</v>
      </c>
      <c r="M79">
        <f>(F79+E80)/(F79+F80+E79+E80)</f>
        <v>0.81499003502254219</v>
      </c>
    </row>
    <row r="80" spans="1:13" x14ac:dyDescent="0.2">
      <c r="E80">
        <v>594.55999999999995</v>
      </c>
      <c r="F80">
        <v>4.71</v>
      </c>
    </row>
    <row r="81" spans="1:13" x14ac:dyDescent="0.2">
      <c r="A81" t="s">
        <v>82</v>
      </c>
      <c r="B81" t="s">
        <v>4</v>
      </c>
      <c r="C81">
        <v>15</v>
      </c>
      <c r="D81">
        <v>28</v>
      </c>
      <c r="E81">
        <v>391.65</v>
      </c>
      <c r="F81">
        <v>0</v>
      </c>
      <c r="G81">
        <f>SUM(E81:E82)</f>
        <v>883.96</v>
      </c>
      <c r="H81">
        <f>SUM(F81:F82)</f>
        <v>0</v>
      </c>
      <c r="I81">
        <f>G81/(G81+H81)</f>
        <v>1</v>
      </c>
      <c r="J81">
        <f>1-I81</f>
        <v>0</v>
      </c>
      <c r="K81">
        <f>SQRT(ASIN((I81)))</f>
        <v>1.2533141373155001</v>
      </c>
      <c r="L81">
        <f>SQRT(ASIN((J81)))</f>
        <v>0</v>
      </c>
      <c r="M81">
        <f>(F81+E82)/(F81+F82+E81+E82)</f>
        <v>0.55693696547355087</v>
      </c>
    </row>
    <row r="82" spans="1:13" x14ac:dyDescent="0.2">
      <c r="E82">
        <v>492.31</v>
      </c>
      <c r="F82">
        <v>0</v>
      </c>
    </row>
    <row r="83" spans="1:13" x14ac:dyDescent="0.2">
      <c r="A83" t="s">
        <v>82</v>
      </c>
      <c r="B83" t="s">
        <v>4</v>
      </c>
      <c r="C83">
        <v>16</v>
      </c>
      <c r="D83">
        <v>35</v>
      </c>
      <c r="E83">
        <v>429.31</v>
      </c>
      <c r="F83">
        <v>0</v>
      </c>
      <c r="G83">
        <f>SUM(E83:E84)</f>
        <v>668.25</v>
      </c>
      <c r="H83">
        <f>SUM(F83:F84)</f>
        <v>237.53</v>
      </c>
      <c r="I83">
        <f>G83/(G83+H83)</f>
        <v>0.73776192894521853</v>
      </c>
      <c r="J83">
        <f>1-I83</f>
        <v>0.26223807105478147</v>
      </c>
      <c r="K83">
        <f>SQRT(ASIN((I83)))</f>
        <v>0.91090557293825458</v>
      </c>
      <c r="L83">
        <f>SQRT(ASIN((J83)))</f>
        <v>0.51511232901162185</v>
      </c>
      <c r="M83">
        <f>(E83+F84)/(E83+E84+F83+F84)</f>
        <v>0.73620525955530047</v>
      </c>
    </row>
    <row r="84" spans="1:13" x14ac:dyDescent="0.2">
      <c r="E84">
        <v>238.94</v>
      </c>
      <c r="F84">
        <v>237.53</v>
      </c>
    </row>
    <row r="85" spans="1:13" x14ac:dyDescent="0.2">
      <c r="A85" t="s">
        <v>82</v>
      </c>
      <c r="B85" t="s">
        <v>4</v>
      </c>
      <c r="C85">
        <v>17</v>
      </c>
      <c r="D85">
        <v>28</v>
      </c>
      <c r="E85">
        <v>302.06</v>
      </c>
      <c r="F85">
        <v>43.22</v>
      </c>
      <c r="G85">
        <f>SUM(E85:E86)</f>
        <v>681.91000000000008</v>
      </c>
      <c r="H85">
        <f>SUM(F85:F86)</f>
        <v>116.95</v>
      </c>
      <c r="I85">
        <f>G85/(G85+H85)</f>
        <v>0.85360388553689004</v>
      </c>
      <c r="J85">
        <f>1-I85</f>
        <v>0.14639611446310996</v>
      </c>
      <c r="K85">
        <f>SQRT(ASIN((I85)))</f>
        <v>1.0113678090321188</v>
      </c>
      <c r="L85">
        <f>SQRT(ASIN((J85)))</f>
        <v>0.38330685562857914</v>
      </c>
      <c r="M85">
        <f>(F85+E86)/(F85+F86+E85+E86)</f>
        <v>0.5295921688405979</v>
      </c>
    </row>
    <row r="86" spans="1:13" x14ac:dyDescent="0.2">
      <c r="E86">
        <v>379.85</v>
      </c>
      <c r="F86">
        <v>73.73</v>
      </c>
    </row>
    <row r="87" spans="1:13" x14ac:dyDescent="0.2">
      <c r="A87" t="s">
        <v>82</v>
      </c>
      <c r="B87" t="s">
        <v>4</v>
      </c>
      <c r="C87">
        <v>18</v>
      </c>
      <c r="D87">
        <v>30</v>
      </c>
      <c r="E87">
        <v>479.88</v>
      </c>
      <c r="F87">
        <v>17.37</v>
      </c>
      <c r="G87">
        <f>SUM(E87:E88)</f>
        <v>676.06999999999994</v>
      </c>
      <c r="H87">
        <f>SUM(F87:F88)</f>
        <v>277.19</v>
      </c>
      <c r="I87">
        <f>G87/(G87+H87)</f>
        <v>0.70921889096364055</v>
      </c>
      <c r="J87">
        <f>1-I87</f>
        <v>0.29078110903635945</v>
      </c>
      <c r="K87">
        <f>SQRT(ASIN((I87)))</f>
        <v>0.88791306812306081</v>
      </c>
      <c r="L87">
        <f>SQRT(ASIN((J87)))</f>
        <v>0.5431787200906405</v>
      </c>
      <c r="M87">
        <f>(F87+E88)/(F87+F88+E87+E88)</f>
        <v>0.22403121918469254</v>
      </c>
    </row>
    <row r="88" spans="1:13" x14ac:dyDescent="0.2">
      <c r="E88">
        <v>196.19</v>
      </c>
      <c r="F88">
        <v>259.82</v>
      </c>
    </row>
    <row r="89" spans="1:13" x14ac:dyDescent="0.2">
      <c r="A89" t="s">
        <v>82</v>
      </c>
      <c r="B89" t="s">
        <v>4</v>
      </c>
      <c r="C89">
        <v>19</v>
      </c>
      <c r="D89">
        <v>32</v>
      </c>
      <c r="E89">
        <v>138.12</v>
      </c>
      <c r="F89">
        <v>306.57</v>
      </c>
      <c r="G89">
        <f>SUM(E89:E90)</f>
        <v>659.25</v>
      </c>
      <c r="H89">
        <f>SUM(F89:F90)</f>
        <v>334.90999999999997</v>
      </c>
      <c r="I89">
        <f>G89/(G89+H89)</f>
        <v>0.66312263619538103</v>
      </c>
      <c r="J89">
        <f>1-I89</f>
        <v>0.33687736380461897</v>
      </c>
      <c r="K89">
        <f>SQRT(ASIN((I89)))</f>
        <v>0.85145927125542253</v>
      </c>
      <c r="L89">
        <f>SQRT(ASIN((J89)))</f>
        <v>0.58617269768553726</v>
      </c>
      <c r="M89">
        <f>(E89+F90)/(E89+E90+F89+F90)</f>
        <v>0.16743783696789249</v>
      </c>
    </row>
    <row r="90" spans="1:13" x14ac:dyDescent="0.2">
      <c r="E90">
        <v>521.13</v>
      </c>
      <c r="F90">
        <v>28.34</v>
      </c>
    </row>
    <row r="91" spans="1:13" x14ac:dyDescent="0.2">
      <c r="A91" t="s">
        <v>82</v>
      </c>
      <c r="B91" t="s">
        <v>4</v>
      </c>
      <c r="C91">
        <v>20</v>
      </c>
      <c r="D91">
        <v>29</v>
      </c>
      <c r="E91">
        <v>371.97</v>
      </c>
      <c r="F91">
        <v>177.83</v>
      </c>
      <c r="G91">
        <f>SUM(E91:E92)</f>
        <v>805.42000000000007</v>
      </c>
      <c r="H91">
        <f>SUM(F91:F92)</f>
        <v>235.77</v>
      </c>
      <c r="I91">
        <f>G91/(G91+H91)</f>
        <v>0.77355717976546068</v>
      </c>
      <c r="J91">
        <f>1-I91</f>
        <v>0.22644282023453932</v>
      </c>
      <c r="K91">
        <f>SQRT(ASIN((I91)))</f>
        <v>0.94044414868199711</v>
      </c>
      <c r="L91">
        <f>SQRT(ASIN((J91)))</f>
        <v>0.47793731753226804</v>
      </c>
      <c r="M91">
        <f>(E91+F92)/(E91+E92+F91+F92)</f>
        <v>0.41290254420422784</v>
      </c>
    </row>
    <row r="92" spans="1:13" x14ac:dyDescent="0.2">
      <c r="E92">
        <v>433.45</v>
      </c>
      <c r="F92">
        <v>57.94</v>
      </c>
    </row>
    <row r="93" spans="1:13" x14ac:dyDescent="0.2">
      <c r="A93" t="s">
        <v>83</v>
      </c>
      <c r="B93" t="s">
        <v>82</v>
      </c>
      <c r="C93">
        <v>1</v>
      </c>
      <c r="D93">
        <v>37</v>
      </c>
      <c r="E93">
        <v>211.91</v>
      </c>
      <c r="F93">
        <v>255.71</v>
      </c>
      <c r="G93">
        <f>SUM(E93:E94)</f>
        <v>639.80999999999995</v>
      </c>
      <c r="H93">
        <f>SUM(F93:F94)</f>
        <v>328.26</v>
      </c>
      <c r="I93">
        <f>G93/(G93+H93)</f>
        <v>0.66091295050977716</v>
      </c>
      <c r="J93">
        <f>1-I93</f>
        <v>0.33908704949022284</v>
      </c>
      <c r="K93">
        <f>SQRT(ASIN((I93)))</f>
        <v>0.84972620722796199</v>
      </c>
      <c r="L93">
        <f>SQRT(ASIN((J93)))</f>
        <v>0.58817198428518591</v>
      </c>
      <c r="M93">
        <f>(E93+F94)/(E93+E94+F93+F94)</f>
        <v>0.29384238743066099</v>
      </c>
    </row>
    <row r="94" spans="1:13" x14ac:dyDescent="0.2">
      <c r="E94">
        <v>427.9</v>
      </c>
      <c r="F94">
        <v>72.55</v>
      </c>
    </row>
    <row r="95" spans="1:13" x14ac:dyDescent="0.2">
      <c r="A95" t="s">
        <v>83</v>
      </c>
      <c r="B95" t="s">
        <v>82</v>
      </c>
      <c r="C95">
        <v>2</v>
      </c>
      <c r="D95">
        <v>38</v>
      </c>
      <c r="E95">
        <v>365.19</v>
      </c>
      <c r="F95">
        <v>94.17</v>
      </c>
      <c r="G95">
        <f>SUM(E95:E96)</f>
        <v>581.14</v>
      </c>
      <c r="H95">
        <f>SUM(F95:F96)</f>
        <v>350.23</v>
      </c>
      <c r="I95">
        <f>G95/(G95+H95)</f>
        <v>0.62396254979224153</v>
      </c>
      <c r="J95">
        <f>1-I95</f>
        <v>0.37603745020775847</v>
      </c>
      <c r="K95">
        <f>SQRT(ASIN((I95)))</f>
        <v>0.8208551875733554</v>
      </c>
      <c r="L95">
        <f>SQRT(ASIN((J95)))</f>
        <v>0.62089946546885544</v>
      </c>
      <c r="M95">
        <f>(E95+F96)/(E95+E96+F95+F96)</f>
        <v>0.66702814134017641</v>
      </c>
    </row>
    <row r="96" spans="1:13" x14ac:dyDescent="0.2">
      <c r="E96">
        <v>215.95</v>
      </c>
      <c r="F96">
        <v>256.06</v>
      </c>
    </row>
    <row r="97" spans="1:13" x14ac:dyDescent="0.2">
      <c r="A97" t="s">
        <v>83</v>
      </c>
      <c r="B97" t="s">
        <v>82</v>
      </c>
      <c r="C97">
        <v>3</v>
      </c>
      <c r="D97">
        <v>37</v>
      </c>
      <c r="E97">
        <v>327.88</v>
      </c>
      <c r="F97">
        <v>168.22</v>
      </c>
      <c r="G97">
        <f>SUM(E97:E98)</f>
        <v>879.83</v>
      </c>
      <c r="H97">
        <f>SUM(F97:F98)</f>
        <v>188.63</v>
      </c>
      <c r="I97">
        <f>G97/(G97+H97)</f>
        <v>0.82345618928177</v>
      </c>
      <c r="J97">
        <f>1-I97</f>
        <v>0.17654381071823</v>
      </c>
      <c r="K97">
        <f>SQRT(ASIN((I97)))</f>
        <v>0.98360350516563433</v>
      </c>
      <c r="L97">
        <f>SQRT(ASIN((J97)))</f>
        <v>0.42127662515501269</v>
      </c>
      <c r="M97">
        <f>(E97+F98)/(E97+E98+F97+F98)</f>
        <v>0.32597383149579767</v>
      </c>
    </row>
    <row r="98" spans="1:13" x14ac:dyDescent="0.2">
      <c r="E98">
        <v>551.95000000000005</v>
      </c>
      <c r="F98">
        <v>20.41</v>
      </c>
    </row>
    <row r="99" spans="1:13" x14ac:dyDescent="0.2">
      <c r="A99" t="s">
        <v>83</v>
      </c>
      <c r="B99" t="s">
        <v>82</v>
      </c>
      <c r="C99">
        <v>4</v>
      </c>
      <c r="D99">
        <v>33</v>
      </c>
      <c r="E99">
        <v>564.13</v>
      </c>
      <c r="F99">
        <v>0</v>
      </c>
      <c r="G99">
        <f>SUM(E99:E100)</f>
        <v>1090.23</v>
      </c>
      <c r="H99">
        <f>SUM(F99:F100)</f>
        <v>14.06</v>
      </c>
      <c r="I99">
        <f>G99/(G99+H99)</f>
        <v>0.98726783725289557</v>
      </c>
      <c r="J99">
        <f>1-I99</f>
        <v>1.2732162747104425E-2</v>
      </c>
      <c r="K99">
        <f>SQRT(ASIN((I99)))</f>
        <v>1.1878767083638264</v>
      </c>
      <c r="L99">
        <f>SQRT(ASIN((J99)))</f>
        <v>0.11283840999281512</v>
      </c>
      <c r="M99">
        <f>(E99+F100)/(E99+E100+F99+F100)</f>
        <v>0.52358529009589871</v>
      </c>
    </row>
    <row r="100" spans="1:13" x14ac:dyDescent="0.2">
      <c r="E100">
        <v>526.1</v>
      </c>
      <c r="F100">
        <v>14.06</v>
      </c>
    </row>
    <row r="101" spans="1:13" x14ac:dyDescent="0.2">
      <c r="A101" t="s">
        <v>83</v>
      </c>
      <c r="B101" t="s">
        <v>82</v>
      </c>
      <c r="C101">
        <v>5</v>
      </c>
      <c r="D101">
        <v>35</v>
      </c>
      <c r="E101">
        <v>199.67</v>
      </c>
      <c r="F101">
        <v>181.75</v>
      </c>
      <c r="G101">
        <f>SUM(E101:E102)</f>
        <v>612.68999999999994</v>
      </c>
      <c r="H101">
        <f>SUM(F101:F102)</f>
        <v>273.02</v>
      </c>
      <c r="I101">
        <f>G101/(G101+H101)</f>
        <v>0.691750121371555</v>
      </c>
      <c r="J101">
        <f>1-I101</f>
        <v>0.308249878628445</v>
      </c>
      <c r="K101">
        <f>SQRT(ASIN((I101)))</f>
        <v>0.8740193244865283</v>
      </c>
      <c r="L101">
        <f>SQRT(ASIN((J101)))</f>
        <v>0.55977922229214105</v>
      </c>
      <c r="M101">
        <f>(E101+F102)/(E101+F102+F101+E102)</f>
        <v>0.3284822345914577</v>
      </c>
    </row>
    <row r="102" spans="1:13" x14ac:dyDescent="0.2">
      <c r="E102">
        <v>413.02</v>
      </c>
      <c r="F102">
        <v>91.27</v>
      </c>
    </row>
    <row r="103" spans="1:13" x14ac:dyDescent="0.2">
      <c r="A103" t="s">
        <v>83</v>
      </c>
      <c r="B103" t="s">
        <v>82</v>
      </c>
      <c r="C103">
        <v>6</v>
      </c>
      <c r="D103">
        <v>40</v>
      </c>
      <c r="E103">
        <v>0</v>
      </c>
      <c r="F103">
        <v>462.26</v>
      </c>
      <c r="G103">
        <f>SUM(E103:E104)</f>
        <v>280.31</v>
      </c>
      <c r="H103">
        <f>SUM(F103:F104)</f>
        <v>559.07999999999993</v>
      </c>
      <c r="I103">
        <f>G103/(G103+H103)</f>
        <v>0.33394488855001853</v>
      </c>
      <c r="J103">
        <f>1-I103</f>
        <v>0.66605511144998153</v>
      </c>
      <c r="K103">
        <f>SQRT(ASIN((I103)))</f>
        <v>0.58351147045848906</v>
      </c>
      <c r="L103">
        <f>SQRT(ASIN((J103)))</f>
        <v>0.85376078005284217</v>
      </c>
      <c r="M103">
        <f>(E103+F104)/(E103+E104+F103+F104)</f>
        <v>0.11534566768724909</v>
      </c>
    </row>
    <row r="104" spans="1:13" x14ac:dyDescent="0.2">
      <c r="E104">
        <v>280.31</v>
      </c>
      <c r="F104">
        <v>96.82</v>
      </c>
    </row>
    <row r="105" spans="1:13" x14ac:dyDescent="0.2">
      <c r="A105" t="s">
        <v>83</v>
      </c>
      <c r="B105" t="s">
        <v>82</v>
      </c>
      <c r="C105">
        <v>7</v>
      </c>
      <c r="D105">
        <v>38</v>
      </c>
      <c r="E105">
        <v>93.78</v>
      </c>
      <c r="F105">
        <v>488.31</v>
      </c>
      <c r="G105">
        <f>SUM(E105:E106)</f>
        <v>652.74</v>
      </c>
      <c r="H105">
        <f>SUM(F105:F106)</f>
        <v>513.49</v>
      </c>
      <c r="I105">
        <f>G105/(G105+H105)</f>
        <v>0.5597009166287954</v>
      </c>
      <c r="J105">
        <f>1-I105</f>
        <v>0.4402990833712046</v>
      </c>
      <c r="K105">
        <f>SQRT(ASIN((I105)))</f>
        <v>0.77073007401725968</v>
      </c>
      <c r="L105">
        <f>SQRT(ASIN((J105)))</f>
        <v>0.67522718872040421</v>
      </c>
      <c r="M105">
        <f>(E105+F106)/(E105+E106+F105+F106)</f>
        <v>0.10200389288562291</v>
      </c>
    </row>
    <row r="106" spans="1:13" x14ac:dyDescent="0.2">
      <c r="E106">
        <v>558.96</v>
      </c>
      <c r="F106">
        <v>25.18</v>
      </c>
    </row>
    <row r="107" spans="1:13" x14ac:dyDescent="0.2">
      <c r="A107" t="s">
        <v>83</v>
      </c>
      <c r="B107" t="s">
        <v>82</v>
      </c>
      <c r="C107">
        <v>8</v>
      </c>
      <c r="D107">
        <v>35</v>
      </c>
      <c r="E107">
        <v>477.09</v>
      </c>
      <c r="F107">
        <v>52.53</v>
      </c>
      <c r="G107">
        <f>SUM(E107:E108)</f>
        <v>707.29</v>
      </c>
      <c r="H107">
        <f>SUM(F107:F108)</f>
        <v>292.85000000000002</v>
      </c>
      <c r="I107">
        <f>G107/(G107+H107)</f>
        <v>0.70719099326094348</v>
      </c>
      <c r="J107">
        <f>1-I107</f>
        <v>0.29280900673905652</v>
      </c>
      <c r="K107">
        <f>SQRT(ASIN((I107)))</f>
        <v>0.88629411842117878</v>
      </c>
      <c r="L107">
        <f>SQRT(ASIN((J107)))</f>
        <v>0.54512685490475576</v>
      </c>
      <c r="M107">
        <f>(F107+E108)/(F107+F108+E107+E108)</f>
        <v>0.2826904233407323</v>
      </c>
    </row>
    <row r="108" spans="1:13" x14ac:dyDescent="0.2">
      <c r="E108">
        <v>230.2</v>
      </c>
      <c r="F108">
        <v>240.32</v>
      </c>
    </row>
    <row r="109" spans="1:13" x14ac:dyDescent="0.2">
      <c r="A109" t="s">
        <v>83</v>
      </c>
      <c r="B109" t="s">
        <v>82</v>
      </c>
      <c r="C109">
        <v>9</v>
      </c>
      <c r="D109">
        <v>37</v>
      </c>
      <c r="E109">
        <v>322.02</v>
      </c>
      <c r="F109">
        <v>188.67</v>
      </c>
      <c r="G109">
        <f>SUM(E109:E110)</f>
        <v>618.45000000000005</v>
      </c>
      <c r="H109">
        <f>SUM(F109:F110)</f>
        <v>354.53</v>
      </c>
      <c r="I109">
        <f>G109/(G109+H109)</f>
        <v>0.63562457604472855</v>
      </c>
      <c r="J109">
        <f>1-I109</f>
        <v>0.36437542395527145</v>
      </c>
      <c r="K109">
        <f>SQRT(ASIN((I109)))</f>
        <v>0.82995017256288617</v>
      </c>
      <c r="L109">
        <f>SQRT(ASIN((J109)))</f>
        <v>0.61070617391447757</v>
      </c>
      <c r="M109">
        <f>(F109+E110)/(F109+F110+E109+E110)</f>
        <v>0.49857139920656129</v>
      </c>
    </row>
    <row r="110" spans="1:13" x14ac:dyDescent="0.2">
      <c r="E110">
        <v>296.43</v>
      </c>
      <c r="F110">
        <v>165.86</v>
      </c>
    </row>
    <row r="111" spans="1:13" x14ac:dyDescent="0.2">
      <c r="A111" t="s">
        <v>83</v>
      </c>
      <c r="B111" t="s">
        <v>82</v>
      </c>
      <c r="C111">
        <v>10</v>
      </c>
      <c r="D111">
        <v>35</v>
      </c>
      <c r="E111">
        <v>206.41</v>
      </c>
      <c r="F111">
        <v>271.79000000000002</v>
      </c>
      <c r="G111">
        <f>SUM(E111:E112)</f>
        <v>656.9</v>
      </c>
      <c r="H111">
        <f>SUM(F111:F112)</f>
        <v>296.63</v>
      </c>
      <c r="I111">
        <f>G111/(G111+H111)</f>
        <v>0.68891382546957092</v>
      </c>
      <c r="J111">
        <f>1-I111</f>
        <v>0.31108617453042908</v>
      </c>
      <c r="K111">
        <f>SQRT(ASIN((I111)))</f>
        <v>0.87177375954149039</v>
      </c>
      <c r="L111">
        <f>SQRT(ASIN((J111)))</f>
        <v>0.56243728663501757</v>
      </c>
      <c r="M111">
        <f>(E111+F112)/(E111+E112+F111+F112)</f>
        <v>0.2425198997409625</v>
      </c>
    </row>
    <row r="112" spans="1:13" x14ac:dyDescent="0.2">
      <c r="E112">
        <v>450.49</v>
      </c>
      <c r="F112">
        <v>24.84</v>
      </c>
    </row>
    <row r="113" spans="1:13" x14ac:dyDescent="0.2">
      <c r="A113" t="s">
        <v>83</v>
      </c>
      <c r="B113" t="s">
        <v>82</v>
      </c>
      <c r="C113">
        <v>11</v>
      </c>
      <c r="D113">
        <v>35</v>
      </c>
      <c r="E113">
        <v>284.77999999999997</v>
      </c>
      <c r="F113">
        <v>160.35</v>
      </c>
      <c r="G113">
        <f>SUM(E113:E114)</f>
        <v>678.04</v>
      </c>
      <c r="H113">
        <f>SUM(F113:F114)</f>
        <v>318.51</v>
      </c>
      <c r="I113">
        <f>G113/(G113+H113)</f>
        <v>0.68038733631027037</v>
      </c>
      <c r="J113">
        <f>1-I113</f>
        <v>0.31961266368972963</v>
      </c>
      <c r="K113">
        <f>SQRT(ASIN((I113)))</f>
        <v>0.8650381710423477</v>
      </c>
      <c r="L113">
        <f>SQRT(ASIN((J113)))</f>
        <v>0.57036889967011262</v>
      </c>
      <c r="M113">
        <f>(F113+E114)/(F113+F114+E113+E114)</f>
        <v>0.5555265666549597</v>
      </c>
    </row>
    <row r="114" spans="1:13" x14ac:dyDescent="0.2">
      <c r="E114">
        <v>393.26</v>
      </c>
      <c r="F114">
        <v>158.16</v>
      </c>
    </row>
    <row r="115" spans="1:13" x14ac:dyDescent="0.2">
      <c r="A115" t="s">
        <v>83</v>
      </c>
      <c r="B115" t="s">
        <v>82</v>
      </c>
      <c r="C115">
        <v>12</v>
      </c>
      <c r="D115">
        <v>25</v>
      </c>
      <c r="E115">
        <v>69.650000000000006</v>
      </c>
      <c r="F115">
        <v>335.51</v>
      </c>
      <c r="G115">
        <f>SUM(E115:E116)</f>
        <v>508.15</v>
      </c>
      <c r="H115">
        <f>SUM(F115:F116)</f>
        <v>442.44</v>
      </c>
      <c r="I115">
        <f>G115/(G115+H115)</f>
        <v>0.53456274524242842</v>
      </c>
      <c r="J115">
        <f>1-I115</f>
        <v>0.46543725475757158</v>
      </c>
      <c r="K115">
        <f>SQRT(ASIN((I115)))</f>
        <v>0.75099286283560918</v>
      </c>
      <c r="L115">
        <f>SQRT(ASIN((J115)))</f>
        <v>0.69579348596119939</v>
      </c>
      <c r="M115">
        <f>(E115+F116)/(E115+E116+F115+F116)</f>
        <v>0.18575831851797309</v>
      </c>
    </row>
    <row r="116" spans="1:13" x14ac:dyDescent="0.2">
      <c r="E116">
        <v>438.5</v>
      </c>
      <c r="F116">
        <v>106.93</v>
      </c>
    </row>
    <row r="117" spans="1:13" x14ac:dyDescent="0.2">
      <c r="A117" t="s">
        <v>83</v>
      </c>
      <c r="B117" t="s">
        <v>82</v>
      </c>
      <c r="C117">
        <v>13</v>
      </c>
      <c r="D117">
        <v>25</v>
      </c>
      <c r="E117">
        <v>372.22</v>
      </c>
      <c r="F117">
        <v>0</v>
      </c>
      <c r="G117">
        <f>SUM(E117:E118)</f>
        <v>606.1</v>
      </c>
      <c r="H117">
        <f>SUM(F117:F118)</f>
        <v>219.96</v>
      </c>
      <c r="I117">
        <f>G117/(G117+H117)</f>
        <v>0.73372394257075757</v>
      </c>
      <c r="J117">
        <f>1-I117</f>
        <v>0.26627605742924243</v>
      </c>
      <c r="K117">
        <f>SQRT(ASIN((I117)))</f>
        <v>0.90762695591171549</v>
      </c>
      <c r="L117">
        <f>SQRT(ASIN((J117)))</f>
        <v>0.51916041206407959</v>
      </c>
      <c r="M117">
        <f>(E117+F118)/(E117+E118+F117+F118)</f>
        <v>0.71687286637774494</v>
      </c>
    </row>
    <row r="118" spans="1:13" x14ac:dyDescent="0.2">
      <c r="E118">
        <v>233.88</v>
      </c>
      <c r="F118">
        <v>219.96</v>
      </c>
    </row>
    <row r="119" spans="1:13" x14ac:dyDescent="0.2">
      <c r="A119" t="s">
        <v>83</v>
      </c>
      <c r="B119" t="s">
        <v>82</v>
      </c>
      <c r="C119">
        <v>14</v>
      </c>
      <c r="D119">
        <v>24</v>
      </c>
      <c r="E119">
        <v>588.38</v>
      </c>
      <c r="F119">
        <v>0</v>
      </c>
      <c r="G119">
        <f>SUM(E119:E120)</f>
        <v>1097.08</v>
      </c>
      <c r="H119">
        <f>SUM(F119:F120)</f>
        <v>92.03</v>
      </c>
      <c r="I119">
        <f>G119/(G119+H119)</f>
        <v>0.92260598262566118</v>
      </c>
      <c r="J119">
        <f>1-I119</f>
        <v>7.7394017374338819E-2</v>
      </c>
      <c r="K119">
        <f>SQRT(ASIN((I119)))</f>
        <v>1.0838738651104238</v>
      </c>
      <c r="L119">
        <f>SQRT(ASIN((J119)))</f>
        <v>0.27833700663291627</v>
      </c>
      <c r="M119">
        <f>(F119+E120)/(F119+F120+E119+E120)</f>
        <v>0.42779894206591484</v>
      </c>
    </row>
    <row r="120" spans="1:13" x14ac:dyDescent="0.2">
      <c r="E120">
        <v>508.7</v>
      </c>
      <c r="F120">
        <v>92.03</v>
      </c>
    </row>
    <row r="121" spans="1:13" x14ac:dyDescent="0.2">
      <c r="A121" t="s">
        <v>83</v>
      </c>
      <c r="B121" t="s">
        <v>82</v>
      </c>
      <c r="C121">
        <v>15</v>
      </c>
      <c r="D121">
        <v>23</v>
      </c>
      <c r="E121">
        <v>423.56</v>
      </c>
      <c r="F121">
        <v>79.760000000000005</v>
      </c>
      <c r="G121">
        <f>SUM(E121:E122)</f>
        <v>730.51</v>
      </c>
      <c r="H121">
        <f>SUM(F121:F122)</f>
        <v>201.42000000000002</v>
      </c>
      <c r="I121">
        <f>G121/(G121+H121)</f>
        <v>0.78386788707306332</v>
      </c>
      <c r="J121">
        <f>1-I121</f>
        <v>0.21613211292693668</v>
      </c>
      <c r="K121">
        <f>SQRT(ASIN((I121)))</f>
        <v>0.94914211909097213</v>
      </c>
      <c r="L121">
        <f>SQRT(ASIN((J121)))</f>
        <v>0.46674532724331491</v>
      </c>
      <c r="M121">
        <f>(F121+E122)/(F121+F122+E121+E122)</f>
        <v>0.41495605893146476</v>
      </c>
    </row>
    <row r="122" spans="1:13" x14ac:dyDescent="0.2">
      <c r="E122">
        <v>306.95</v>
      </c>
      <c r="F122">
        <v>121.66</v>
      </c>
    </row>
    <row r="123" spans="1:13" x14ac:dyDescent="0.2">
      <c r="A123" t="s">
        <v>83</v>
      </c>
      <c r="B123" t="s">
        <v>82</v>
      </c>
      <c r="C123">
        <v>16</v>
      </c>
      <c r="D123">
        <v>23</v>
      </c>
      <c r="E123">
        <v>502.33</v>
      </c>
      <c r="F123">
        <v>39.4</v>
      </c>
      <c r="G123">
        <f>SUM(E123:E124)</f>
        <v>752.87</v>
      </c>
      <c r="H123">
        <f>SUM(F123:F124)</f>
        <v>160.91</v>
      </c>
      <c r="I123">
        <f>G123/(G123+H123)</f>
        <v>0.82390728621768916</v>
      </c>
      <c r="J123">
        <f>1-I123</f>
        <v>0.17609271378231084</v>
      </c>
      <c r="K123">
        <f>SQRT(ASIN((I123)))</f>
        <v>0.98400780864330362</v>
      </c>
      <c r="L123">
        <f>SQRT(ASIN((J123)))</f>
        <v>0.42073235939012288</v>
      </c>
      <c r="M123">
        <f>(E123+F124)/(E123+E124+F123+F124)</f>
        <v>0.68270261988662484</v>
      </c>
    </row>
    <row r="124" spans="1:13" x14ac:dyDescent="0.2">
      <c r="E124">
        <v>250.54</v>
      </c>
      <c r="F124">
        <v>121.51</v>
      </c>
    </row>
    <row r="125" spans="1:13" x14ac:dyDescent="0.2">
      <c r="A125" t="s">
        <v>83</v>
      </c>
      <c r="B125" t="s">
        <v>82</v>
      </c>
      <c r="C125">
        <v>17</v>
      </c>
      <c r="D125">
        <v>24</v>
      </c>
      <c r="E125">
        <v>0</v>
      </c>
      <c r="F125">
        <v>582.79</v>
      </c>
      <c r="G125">
        <f>SUM(E125:E126)</f>
        <v>107.08</v>
      </c>
      <c r="H125">
        <f>SUM(F125:F126)</f>
        <v>958.47</v>
      </c>
      <c r="I125">
        <f>G125/(G125+H125)</f>
        <v>0.1004927032987659</v>
      </c>
      <c r="J125">
        <f>1-I125</f>
        <v>0.89950729670123408</v>
      </c>
      <c r="K125">
        <f>SQRT(ASIN((I125)))</f>
        <v>0.31727372874471105</v>
      </c>
      <c r="L125">
        <f>SQRT(ASIN((J125)))</f>
        <v>1.0576580221537282</v>
      </c>
      <c r="M125">
        <f>(F125+E126)/(F125+F126+E125+E126)</f>
        <v>0.64743090422786354</v>
      </c>
    </row>
    <row r="126" spans="1:13" x14ac:dyDescent="0.2">
      <c r="E126">
        <v>107.08</v>
      </c>
      <c r="F126">
        <v>375.68</v>
      </c>
    </row>
    <row r="127" spans="1:13" x14ac:dyDescent="0.2">
      <c r="A127" t="s">
        <v>83</v>
      </c>
      <c r="B127" t="s">
        <v>82</v>
      </c>
      <c r="C127">
        <v>18</v>
      </c>
      <c r="D127">
        <v>27</v>
      </c>
      <c r="E127">
        <v>443.66</v>
      </c>
      <c r="F127">
        <v>53.48</v>
      </c>
      <c r="G127">
        <f>SUM(E127:E128)</f>
        <v>627.49</v>
      </c>
      <c r="H127">
        <f>SUM(F127:F128)</f>
        <v>382.85</v>
      </c>
      <c r="I127">
        <f>G127/(G127+H127)</f>
        <v>0.62106815527446202</v>
      </c>
      <c r="J127">
        <f>1-I127</f>
        <v>0.37893184472553798</v>
      </c>
      <c r="K127">
        <f>SQRT(ASIN((I127)))</f>
        <v>0.81859931262191332</v>
      </c>
      <c r="L127">
        <f>SQRT(ASIN((J127)))</f>
        <v>0.62341141365382224</v>
      </c>
      <c r="M127">
        <f>(F127+E128)/(F127+F128+E127+E128)</f>
        <v>0.23488132707801335</v>
      </c>
    </row>
    <row r="128" spans="1:13" x14ac:dyDescent="0.2">
      <c r="E128">
        <v>183.83</v>
      </c>
      <c r="F128">
        <v>329.37</v>
      </c>
    </row>
    <row r="129" spans="1:13" x14ac:dyDescent="0.2">
      <c r="A129" t="s">
        <v>84</v>
      </c>
      <c r="B129" t="s">
        <v>5</v>
      </c>
      <c r="C129">
        <v>1</v>
      </c>
      <c r="D129">
        <v>30</v>
      </c>
      <c r="E129">
        <v>348.77</v>
      </c>
      <c r="F129">
        <v>83.84</v>
      </c>
      <c r="G129">
        <f>SUM(E129:E130)</f>
        <v>647.57999999999993</v>
      </c>
      <c r="H129">
        <f>SUM(F129:F130)</f>
        <v>189.55</v>
      </c>
      <c r="I129">
        <f>G129/(G129+H129)</f>
        <v>0.77357160775506795</v>
      </c>
      <c r="J129">
        <f>1-I129</f>
        <v>0.22642839224493205</v>
      </c>
      <c r="K129">
        <f>SQRT(ASIN((I129)))</f>
        <v>0.94045625310748615</v>
      </c>
      <c r="L129">
        <f>SQRT(ASIN((J129)))</f>
        <v>0.47792182075777495</v>
      </c>
      <c r="M129">
        <f>(E129+F130)/(E129+E130+F129+F130)</f>
        <v>0.54290253604577543</v>
      </c>
    </row>
    <row r="130" spans="1:13" x14ac:dyDescent="0.2">
      <c r="E130">
        <v>298.81</v>
      </c>
      <c r="F130">
        <v>105.71</v>
      </c>
    </row>
    <row r="131" spans="1:13" x14ac:dyDescent="0.2">
      <c r="A131" t="s">
        <v>84</v>
      </c>
      <c r="B131" t="s">
        <v>5</v>
      </c>
      <c r="C131">
        <v>2</v>
      </c>
      <c r="D131">
        <v>33</v>
      </c>
      <c r="E131">
        <v>432.91</v>
      </c>
      <c r="F131">
        <v>125.31</v>
      </c>
      <c r="G131">
        <f>SUM(E131:E132)</f>
        <v>828.58</v>
      </c>
      <c r="H131">
        <f>SUM(F131:F132)</f>
        <v>252.61</v>
      </c>
      <c r="I131">
        <f>G131/(G131+H131)</f>
        <v>0.76635928930160291</v>
      </c>
      <c r="J131">
        <f>1-I131</f>
        <v>0.23364071069839709</v>
      </c>
      <c r="K131">
        <f>SQRT(ASIN((I131)))</f>
        <v>0.93442740904237565</v>
      </c>
      <c r="L131">
        <f>SQRT(ASIN((J131)))</f>
        <v>0.48561337659340315</v>
      </c>
      <c r="M131">
        <f>(E131+F132)/(E131+E132+F131+F132)</f>
        <v>0.51814204718874579</v>
      </c>
    </row>
    <row r="132" spans="1:13" x14ac:dyDescent="0.2">
      <c r="E132">
        <v>395.67</v>
      </c>
      <c r="F132">
        <v>127.3</v>
      </c>
    </row>
    <row r="133" spans="1:13" x14ac:dyDescent="0.2">
      <c r="A133" t="s">
        <v>84</v>
      </c>
      <c r="B133" t="s">
        <v>5</v>
      </c>
      <c r="C133">
        <v>3</v>
      </c>
      <c r="D133">
        <v>30</v>
      </c>
      <c r="E133">
        <v>241.97</v>
      </c>
      <c r="F133">
        <v>312.67</v>
      </c>
      <c r="G133">
        <f>SUM(E133:E134)</f>
        <v>735.52</v>
      </c>
      <c r="H133">
        <f>SUM(F133:F134)</f>
        <v>342.1</v>
      </c>
      <c r="I133">
        <f>G133/(G133+H133)</f>
        <v>0.68254115550936323</v>
      </c>
      <c r="J133">
        <f>1-I133</f>
        <v>0.31745884449063677</v>
      </c>
      <c r="K133">
        <f>SQRT(ASIN((I133)))</f>
        <v>0.86673756959793502</v>
      </c>
      <c r="L133">
        <f>SQRT(ASIN((J133)))</f>
        <v>0.56837356218663238</v>
      </c>
      <c r="M133">
        <f>(E133+F134)/(E133+E134+F133+F134)</f>
        <v>0.25185130194317101</v>
      </c>
    </row>
    <row r="134" spans="1:13" x14ac:dyDescent="0.2">
      <c r="E134">
        <v>493.55</v>
      </c>
      <c r="F134">
        <v>29.43</v>
      </c>
    </row>
    <row r="135" spans="1:13" x14ac:dyDescent="0.2">
      <c r="A135" t="s">
        <v>84</v>
      </c>
      <c r="B135" t="s">
        <v>5</v>
      </c>
      <c r="C135">
        <v>4</v>
      </c>
      <c r="D135">
        <v>25</v>
      </c>
      <c r="E135">
        <v>360.33</v>
      </c>
      <c r="F135">
        <v>73.44</v>
      </c>
      <c r="G135">
        <f>SUM(E135:E136)</f>
        <v>687.21</v>
      </c>
      <c r="H135">
        <f>SUM(F135:F136)</f>
        <v>261.90999999999997</v>
      </c>
      <c r="I135">
        <f>G135/(G135+H135)</f>
        <v>0.72404964598786248</v>
      </c>
      <c r="J135">
        <f>1-I135</f>
        <v>0.27595035401213752</v>
      </c>
      <c r="K135">
        <f>SQRT(ASIN((I135)))</f>
        <v>0.89980862846188114</v>
      </c>
      <c r="L135">
        <f>SQRT(ASIN((J135)))</f>
        <v>0.5287516499954481</v>
      </c>
      <c r="M135">
        <f>(E135+F136)/(E135+E136+F135+F136)</f>
        <v>0.57821982467970323</v>
      </c>
    </row>
    <row r="136" spans="1:13" x14ac:dyDescent="0.2">
      <c r="E136">
        <v>326.88</v>
      </c>
      <c r="F136">
        <v>188.47</v>
      </c>
    </row>
    <row r="137" spans="1:13" x14ac:dyDescent="0.2">
      <c r="A137" t="s">
        <v>84</v>
      </c>
      <c r="B137" t="s">
        <v>5</v>
      </c>
      <c r="C137">
        <v>5</v>
      </c>
      <c r="D137">
        <v>25</v>
      </c>
      <c r="E137">
        <v>227.06</v>
      </c>
      <c r="F137">
        <v>260.02</v>
      </c>
      <c r="G137">
        <f>SUM(E137:E138)</f>
        <v>500.24</v>
      </c>
      <c r="H137">
        <f>SUM(F137:F138)</f>
        <v>516.04</v>
      </c>
      <c r="I137">
        <f>G137/(G137+H137)</f>
        <v>0.49222655173771013</v>
      </c>
      <c r="J137">
        <f>1-I137</f>
        <v>0.50777344826228987</v>
      </c>
      <c r="K137">
        <f>SQRT(ASIN((I137)))</f>
        <v>0.71738817245264774</v>
      </c>
      <c r="L137">
        <f>SQRT(ASIN((J137)))</f>
        <v>0.72979331453115237</v>
      </c>
      <c r="M137">
        <f>(E137+F138)/(E137+F138+F137+E138)</f>
        <v>0.47534144133506512</v>
      </c>
    </row>
    <row r="138" spans="1:13" x14ac:dyDescent="0.2">
      <c r="E138">
        <v>273.18</v>
      </c>
      <c r="F138">
        <v>256.02</v>
      </c>
    </row>
    <row r="139" spans="1:13" x14ac:dyDescent="0.2">
      <c r="A139" t="s">
        <v>84</v>
      </c>
      <c r="B139" t="s">
        <v>5</v>
      </c>
      <c r="C139">
        <v>6</v>
      </c>
      <c r="D139">
        <v>32</v>
      </c>
      <c r="E139">
        <v>517.25</v>
      </c>
      <c r="F139">
        <v>70.94</v>
      </c>
      <c r="G139">
        <f>SUM(E139:E140)</f>
        <v>1117.19</v>
      </c>
      <c r="H139">
        <f>SUM(F139:F140)</f>
        <v>70.94</v>
      </c>
      <c r="I139">
        <f>G139/(G139+H139)</f>
        <v>0.94029272891013604</v>
      </c>
      <c r="J139">
        <f>1-I139</f>
        <v>5.9707271089863956E-2</v>
      </c>
      <c r="K139">
        <f>SQRT(ASIN((I139)))</f>
        <v>1.106114517492234</v>
      </c>
      <c r="L139">
        <f>SQRT(ASIN((J139)))</f>
        <v>0.24442341086025784</v>
      </c>
      <c r="M139">
        <f>(E139+F140)/(E139+E140+F139+F140)</f>
        <v>0.43534798380648576</v>
      </c>
    </row>
    <row r="140" spans="1:13" x14ac:dyDescent="0.2">
      <c r="E140">
        <v>599.94000000000005</v>
      </c>
      <c r="F140">
        <v>0</v>
      </c>
    </row>
    <row r="141" spans="1:13" x14ac:dyDescent="0.2">
      <c r="A141" t="s">
        <v>84</v>
      </c>
      <c r="B141" t="s">
        <v>5</v>
      </c>
      <c r="C141">
        <v>7</v>
      </c>
      <c r="D141">
        <v>29</v>
      </c>
      <c r="E141">
        <v>207.13</v>
      </c>
      <c r="F141">
        <v>409.56</v>
      </c>
      <c r="G141">
        <f>SUM(E141:E142)</f>
        <v>672.31999999999994</v>
      </c>
      <c r="H141">
        <f>SUM(F141:F142)</f>
        <v>458.1</v>
      </c>
      <c r="I141">
        <f>G141/(G141+H141)</f>
        <v>0.59475239291590731</v>
      </c>
      <c r="J141">
        <f>1-I141</f>
        <v>0.40524760708409269</v>
      </c>
      <c r="K141">
        <f>SQRT(ASIN((I141)))</f>
        <v>0.79809624087743514</v>
      </c>
      <c r="L141">
        <f>SQRT(ASIN((J141)))</f>
        <v>0.6459486496174095</v>
      </c>
      <c r="M141">
        <f>(E141+F142)/(E141+E142+F141+F142)</f>
        <v>0.22617257302595498</v>
      </c>
    </row>
    <row r="142" spans="1:13" x14ac:dyDescent="0.2">
      <c r="E142">
        <v>465.19</v>
      </c>
      <c r="F142">
        <v>48.54</v>
      </c>
    </row>
    <row r="143" spans="1:13" x14ac:dyDescent="0.2">
      <c r="A143" t="s">
        <v>84</v>
      </c>
      <c r="B143" t="s">
        <v>5</v>
      </c>
      <c r="C143">
        <v>8</v>
      </c>
      <c r="D143">
        <v>32</v>
      </c>
      <c r="E143">
        <v>390.69</v>
      </c>
      <c r="F143">
        <v>197.56</v>
      </c>
      <c r="G143">
        <f>SUM(E143:E144)</f>
        <v>936.5</v>
      </c>
      <c r="H143">
        <f>SUM(F143:F144)</f>
        <v>197.56</v>
      </c>
      <c r="I143">
        <f>G143/(G143+H143)</f>
        <v>0.82579404969754688</v>
      </c>
      <c r="J143">
        <f>1-I143</f>
        <v>0.17420595030245312</v>
      </c>
      <c r="K143">
        <f>SQRT(ASIN((I143)))</f>
        <v>0.9857021416184244</v>
      </c>
      <c r="L143">
        <f>SQRT(ASIN((J143)))</f>
        <v>0.41844871930906308</v>
      </c>
      <c r="M143">
        <f>(F143+E144)/(F143+F144+E143+E144)</f>
        <v>0.65549441828474675</v>
      </c>
    </row>
    <row r="144" spans="1:13" x14ac:dyDescent="0.2">
      <c r="E144">
        <v>545.80999999999995</v>
      </c>
      <c r="F144">
        <v>0</v>
      </c>
    </row>
    <row r="145" spans="1:13" x14ac:dyDescent="0.2">
      <c r="A145" t="s">
        <v>84</v>
      </c>
      <c r="B145" t="s">
        <v>5</v>
      </c>
      <c r="C145">
        <v>9</v>
      </c>
      <c r="D145">
        <v>34</v>
      </c>
      <c r="E145">
        <v>294.14</v>
      </c>
      <c r="F145">
        <v>160.85</v>
      </c>
      <c r="G145">
        <f>SUM(E145:E146)</f>
        <v>691.14</v>
      </c>
      <c r="H145">
        <f>SUM(F145:F146)</f>
        <v>279.60000000000002</v>
      </c>
      <c r="I145">
        <f>G145/(G145+H145)</f>
        <v>0.71197230978428827</v>
      </c>
      <c r="J145">
        <f>1-I145</f>
        <v>0.28802769021571173</v>
      </c>
      <c r="K145">
        <f>SQRT(ASIN((I145)))</f>
        <v>0.89011401110042621</v>
      </c>
      <c r="L145">
        <f>SQRT(ASIN((J145)))</f>
        <v>0.54052438150660542</v>
      </c>
      <c r="M145">
        <f>(F145+E146)/(F145+F146+E145+E146)</f>
        <v>0.57466468879411581</v>
      </c>
    </row>
    <row r="146" spans="1:13" x14ac:dyDescent="0.2">
      <c r="E146">
        <v>397</v>
      </c>
      <c r="F146">
        <v>118.75</v>
      </c>
    </row>
    <row r="147" spans="1:13" x14ac:dyDescent="0.2">
      <c r="A147" t="s">
        <v>84</v>
      </c>
      <c r="B147" t="s">
        <v>5</v>
      </c>
      <c r="C147">
        <v>10</v>
      </c>
      <c r="D147">
        <v>28</v>
      </c>
      <c r="E147">
        <v>475.48</v>
      </c>
      <c r="F147">
        <v>68.709999999999994</v>
      </c>
      <c r="G147">
        <f>SUM(E147:E148)</f>
        <v>867.6</v>
      </c>
      <c r="H147">
        <f>SUM(F147:F148)</f>
        <v>209.73000000000002</v>
      </c>
      <c r="I147">
        <f>G147/(G147+H147)</f>
        <v>0.80532427389936234</v>
      </c>
      <c r="J147">
        <f>1-I147</f>
        <v>0.19467572610063766</v>
      </c>
      <c r="K147">
        <f>SQRT(ASIN((I147)))</f>
        <v>0.96758578639361614</v>
      </c>
      <c r="L147">
        <f>SQRT(ASIN((J147)))</f>
        <v>0.44263623922756384</v>
      </c>
      <c r="M147">
        <f>(E147+F148)/(E147+E148+F147+F148)</f>
        <v>0.5722480576981982</v>
      </c>
    </row>
    <row r="148" spans="1:13" x14ac:dyDescent="0.2">
      <c r="E148">
        <v>392.12</v>
      </c>
      <c r="F148">
        <v>141.02000000000001</v>
      </c>
    </row>
    <row r="149" spans="1:13" x14ac:dyDescent="0.2">
      <c r="A149" t="s">
        <v>84</v>
      </c>
      <c r="B149" t="s">
        <v>5</v>
      </c>
      <c r="C149">
        <v>11</v>
      </c>
      <c r="D149">
        <v>30</v>
      </c>
      <c r="E149">
        <v>267.64999999999998</v>
      </c>
      <c r="F149">
        <v>189.59</v>
      </c>
      <c r="G149">
        <f>SUM(E149:E150)</f>
        <v>588.16</v>
      </c>
      <c r="H149">
        <f>SUM(F149:F150)</f>
        <v>312.90999999999997</v>
      </c>
      <c r="I149">
        <f>G149/(G149+H149)</f>
        <v>0.65273508162517901</v>
      </c>
      <c r="J149">
        <f>1-I149</f>
        <v>0.34726491837482099</v>
      </c>
      <c r="K149">
        <f>SQRT(ASIN((I149)))</f>
        <v>0.84332028593880992</v>
      </c>
      <c r="L149">
        <f>SQRT(ASIN((J149)))</f>
        <v>0.59552744121131151</v>
      </c>
      <c r="M149">
        <f>(F149+E150)/(F149+F150+E149+E150)</f>
        <v>0.56610474213990036</v>
      </c>
    </row>
    <row r="150" spans="1:13" x14ac:dyDescent="0.2">
      <c r="E150">
        <v>320.51</v>
      </c>
      <c r="F150">
        <v>123.32</v>
      </c>
    </row>
    <row r="151" spans="1:13" x14ac:dyDescent="0.2">
      <c r="A151" t="s">
        <v>84</v>
      </c>
      <c r="B151" t="s">
        <v>5</v>
      </c>
      <c r="C151">
        <v>12</v>
      </c>
      <c r="D151">
        <v>28</v>
      </c>
      <c r="E151">
        <v>513.94000000000005</v>
      </c>
      <c r="F151">
        <v>29.81</v>
      </c>
      <c r="G151">
        <f>SUM(E151:E152)</f>
        <v>799.79000000000008</v>
      </c>
      <c r="H151">
        <f>SUM(F151:F152)</f>
        <v>231.29</v>
      </c>
      <c r="I151">
        <f>G151/(G151+H151)</f>
        <v>0.77568180936493769</v>
      </c>
      <c r="J151">
        <f>1-I151</f>
        <v>0.22431819063506231</v>
      </c>
      <c r="K151">
        <f>SQRT(ASIN((I151)))</f>
        <v>0.94222857541985749</v>
      </c>
      <c r="L151">
        <f>SQRT(ASIN((J151)))</f>
        <v>0.47565043969262494</v>
      </c>
      <c r="M151">
        <f>(E151+F152)/(E151+E152+F151+F152)</f>
        <v>0.69385498700391834</v>
      </c>
    </row>
    <row r="152" spans="1:13" x14ac:dyDescent="0.2">
      <c r="E152">
        <v>285.85000000000002</v>
      </c>
      <c r="F152">
        <v>201.48</v>
      </c>
    </row>
    <row r="153" spans="1:13" x14ac:dyDescent="0.2">
      <c r="A153" t="s">
        <v>84</v>
      </c>
      <c r="B153" t="s">
        <v>5</v>
      </c>
      <c r="C153">
        <v>13</v>
      </c>
      <c r="D153">
        <v>32</v>
      </c>
      <c r="E153">
        <v>425.77</v>
      </c>
      <c r="F153">
        <v>60.82</v>
      </c>
      <c r="G153">
        <f>SUM(E153:E154)</f>
        <v>959.38</v>
      </c>
      <c r="H153">
        <f>SUM(F153:F154)</f>
        <v>84.62</v>
      </c>
      <c r="I153">
        <f>G153/(G153+H153)</f>
        <v>0.9189463601532567</v>
      </c>
      <c r="J153">
        <f>1-I153</f>
        <v>8.1053639846743297E-2</v>
      </c>
      <c r="K153">
        <f>SQRT(ASIN((I153)))</f>
        <v>1.0795371671951834</v>
      </c>
      <c r="L153">
        <f>SQRT(ASIN((J153)))</f>
        <v>0.28485549465529514</v>
      </c>
      <c r="M153">
        <f>(E153+F154)/(E153+E154+F153+F154)</f>
        <v>0.43062260536398467</v>
      </c>
    </row>
    <row r="154" spans="1:13" x14ac:dyDescent="0.2">
      <c r="E154">
        <v>533.61</v>
      </c>
      <c r="F154">
        <v>23.8</v>
      </c>
    </row>
    <row r="155" spans="1:13" x14ac:dyDescent="0.2">
      <c r="A155" t="s">
        <v>84</v>
      </c>
      <c r="B155" t="s">
        <v>5</v>
      </c>
      <c r="C155">
        <v>14</v>
      </c>
      <c r="D155">
        <v>25</v>
      </c>
      <c r="E155">
        <v>384.59</v>
      </c>
      <c r="F155">
        <v>202.28</v>
      </c>
      <c r="G155">
        <f>SUM(E155:E156)</f>
        <v>778.71</v>
      </c>
      <c r="H155">
        <f>SUM(F155:F156)</f>
        <v>368.21000000000004</v>
      </c>
      <c r="I155">
        <f>G155/(G155+H155)</f>
        <v>0.67895755588881523</v>
      </c>
      <c r="J155">
        <f>1-I155</f>
        <v>0.32104244411118477</v>
      </c>
      <c r="K155">
        <f>SQRT(ASIN((I155)))</f>
        <v>0.86391077118451709</v>
      </c>
      <c r="L155">
        <f>SQRT(ASIN((J155)))</f>
        <v>0.57169046928498757</v>
      </c>
      <c r="M155">
        <f>(F155+E156)/(F155+F156+E155+E156)</f>
        <v>0.52000139504063048</v>
      </c>
    </row>
    <row r="156" spans="1:13" x14ac:dyDescent="0.2">
      <c r="E156">
        <v>394.12</v>
      </c>
      <c r="F156">
        <v>165.93</v>
      </c>
    </row>
    <row r="157" spans="1:13" x14ac:dyDescent="0.2">
      <c r="A157" t="s">
        <v>84</v>
      </c>
      <c r="B157" t="s">
        <v>5</v>
      </c>
      <c r="C157">
        <v>15</v>
      </c>
      <c r="D157">
        <v>25</v>
      </c>
      <c r="E157">
        <v>380</v>
      </c>
      <c r="F157">
        <v>126.71</v>
      </c>
      <c r="G157">
        <f>SUM(E157:E158)</f>
        <v>699.39</v>
      </c>
      <c r="H157">
        <f>SUM(F157:F158)</f>
        <v>311.43</v>
      </c>
      <c r="I157">
        <f>G157/(G157+H157)</f>
        <v>0.69190360301537368</v>
      </c>
      <c r="J157">
        <f>1-I157</f>
        <v>0.30809639698462632</v>
      </c>
      <c r="K157">
        <f>SQRT(ASIN((I157)))</f>
        <v>0.87414091504644342</v>
      </c>
      <c r="L157">
        <f>SQRT(ASIN((J157)))</f>
        <v>0.55963509897147978</v>
      </c>
      <c r="M157">
        <f>(F157+E158)/(F157+F158+E157+E158)</f>
        <v>0.44132486496112061</v>
      </c>
    </row>
    <row r="158" spans="1:13" x14ac:dyDescent="0.2">
      <c r="E158">
        <v>319.39</v>
      </c>
      <c r="F158">
        <v>184.72</v>
      </c>
    </row>
    <row r="159" spans="1:13" x14ac:dyDescent="0.2">
      <c r="A159" t="s">
        <v>85</v>
      </c>
      <c r="B159" t="s">
        <v>6</v>
      </c>
      <c r="C159">
        <v>1</v>
      </c>
      <c r="D159">
        <v>32</v>
      </c>
      <c r="E159">
        <v>262.68</v>
      </c>
      <c r="F159">
        <v>290.33</v>
      </c>
      <c r="G159">
        <f>SUM(E159:E160)</f>
        <v>614.78</v>
      </c>
      <c r="H159">
        <f>SUM(F159:F160)</f>
        <v>521.58999999999992</v>
      </c>
      <c r="I159">
        <f>G159/(G159+H159)</f>
        <v>0.54100337038112589</v>
      </c>
      <c r="J159">
        <f>1-I159</f>
        <v>0.45899662961887411</v>
      </c>
      <c r="K159">
        <f>SQRT(ASIN((I159)))</f>
        <v>0.75606196273388904</v>
      </c>
      <c r="L159">
        <f>SQRT(ASIN((J159)))</f>
        <v>0.69055449030017935</v>
      </c>
      <c r="M159">
        <f>(E159+F160)/(E159+E160+F159+F160)</f>
        <v>0.43466476587731112</v>
      </c>
    </row>
    <row r="160" spans="1:13" x14ac:dyDescent="0.2">
      <c r="E160">
        <v>352.1</v>
      </c>
      <c r="F160">
        <v>231.26</v>
      </c>
    </row>
    <row r="161" spans="1:13" x14ac:dyDescent="0.2">
      <c r="A161" t="s">
        <v>85</v>
      </c>
      <c r="B161" t="s">
        <v>6</v>
      </c>
      <c r="C161">
        <v>2</v>
      </c>
      <c r="D161">
        <v>35</v>
      </c>
      <c r="E161">
        <v>214.54</v>
      </c>
      <c r="F161">
        <v>316.26</v>
      </c>
      <c r="G161">
        <f>SUM(E161:E162)</f>
        <v>662.85</v>
      </c>
      <c r="H161">
        <f>SUM(F161:F162)</f>
        <v>438.23</v>
      </c>
      <c r="I161">
        <f>G161/(G161+H161)</f>
        <v>0.60199985468812445</v>
      </c>
      <c r="J161">
        <f>1-I161</f>
        <v>0.39800014531187555</v>
      </c>
      <c r="K161">
        <f>SQRT(ASIN((I161)))</f>
        <v>0.80374329084690088</v>
      </c>
      <c r="L161">
        <f>SQRT(ASIN((J161)))</f>
        <v>0.6397936088920636</v>
      </c>
      <c r="M161">
        <f>(E161+F162)/(E161+E162+F161+F162)</f>
        <v>0.30561812039088898</v>
      </c>
    </row>
    <row r="162" spans="1:13" x14ac:dyDescent="0.2">
      <c r="E162">
        <v>448.31</v>
      </c>
      <c r="F162">
        <v>121.97</v>
      </c>
    </row>
    <row r="163" spans="1:13" x14ac:dyDescent="0.2">
      <c r="A163" t="s">
        <v>85</v>
      </c>
      <c r="B163" t="s">
        <v>6</v>
      </c>
      <c r="C163">
        <v>3</v>
      </c>
      <c r="D163">
        <v>30</v>
      </c>
      <c r="E163">
        <v>598.24</v>
      </c>
      <c r="F163">
        <v>0</v>
      </c>
      <c r="G163">
        <f>SUM(E163:E164)</f>
        <v>940.42000000000007</v>
      </c>
      <c r="H163">
        <f>SUM(F163:F164)</f>
        <v>0</v>
      </c>
      <c r="I163">
        <f>G163/(G163+H163)</f>
        <v>1</v>
      </c>
      <c r="J163">
        <f>1-I163</f>
        <v>0</v>
      </c>
      <c r="K163">
        <f>SQRT(ASIN((I163)))</f>
        <v>1.2533141373155001</v>
      </c>
      <c r="L163">
        <f>SQRT(ASIN((J163)))</f>
        <v>0</v>
      </c>
      <c r="M163">
        <f>(E163+F164)/(E163+E164+F163+F164)</f>
        <v>0.63614129856872459</v>
      </c>
    </row>
    <row r="164" spans="1:13" x14ac:dyDescent="0.2">
      <c r="E164">
        <v>342.18</v>
      </c>
      <c r="F164">
        <v>0</v>
      </c>
    </row>
    <row r="165" spans="1:13" x14ac:dyDescent="0.2">
      <c r="A165" t="s">
        <v>85</v>
      </c>
      <c r="B165" t="s">
        <v>6</v>
      </c>
      <c r="C165">
        <v>4</v>
      </c>
      <c r="D165">
        <v>38</v>
      </c>
      <c r="E165">
        <v>445.81</v>
      </c>
      <c r="F165">
        <v>133.79</v>
      </c>
      <c r="G165">
        <f>SUM(E165:E166)</f>
        <v>766.91000000000008</v>
      </c>
      <c r="H165">
        <f>SUM(F165:F166)</f>
        <v>369.2</v>
      </c>
      <c r="I165">
        <f>G165/(G165+H165)</f>
        <v>0.67503146702343964</v>
      </c>
      <c r="J165">
        <f>1-I165</f>
        <v>0.32496853297656036</v>
      </c>
      <c r="K165">
        <f>SQRT(ASIN((I165)))</f>
        <v>0.86081783892509178</v>
      </c>
      <c r="L165">
        <f>SQRT(ASIN((J165)))</f>
        <v>0.5753072700587083</v>
      </c>
      <c r="M165">
        <f>(E165+F166)/(E165+E166+F165+F166)</f>
        <v>0.5996074323789069</v>
      </c>
    </row>
    <row r="166" spans="1:13" x14ac:dyDescent="0.2">
      <c r="E166">
        <v>321.10000000000002</v>
      </c>
      <c r="F166">
        <v>235.41</v>
      </c>
    </row>
    <row r="167" spans="1:13" x14ac:dyDescent="0.2">
      <c r="A167" t="s">
        <v>85</v>
      </c>
      <c r="B167" t="s">
        <v>6</v>
      </c>
      <c r="C167">
        <v>5</v>
      </c>
      <c r="D167">
        <v>30</v>
      </c>
      <c r="E167">
        <v>587.41</v>
      </c>
      <c r="F167">
        <v>0</v>
      </c>
      <c r="G167">
        <f>SUM(E167:E168)</f>
        <v>1081.0999999999999</v>
      </c>
      <c r="H167">
        <f>SUM(F167:F168)</f>
        <v>88.19</v>
      </c>
      <c r="I167">
        <f>G167/(G167+H167)</f>
        <v>0.92457816281675198</v>
      </c>
      <c r="J167">
        <f>1-I167</f>
        <v>7.5421837183248019E-2</v>
      </c>
      <c r="K167">
        <f>SQRT(ASIN((I167)))</f>
        <v>1.0862443997647226</v>
      </c>
      <c r="L167">
        <f>SQRT(ASIN((J167)))</f>
        <v>0.27476085319482696</v>
      </c>
      <c r="M167">
        <f>(E167+F168)/(E167+F168+F167+E168)</f>
        <v>0.57778652002497233</v>
      </c>
    </row>
    <row r="168" spans="1:13" x14ac:dyDescent="0.2">
      <c r="E168">
        <v>493.69</v>
      </c>
      <c r="F168">
        <v>88.19</v>
      </c>
    </row>
    <row r="169" spans="1:13" x14ac:dyDescent="0.2">
      <c r="A169" t="s">
        <v>85</v>
      </c>
      <c r="B169" t="s">
        <v>6</v>
      </c>
      <c r="C169">
        <v>6</v>
      </c>
      <c r="D169">
        <v>35</v>
      </c>
      <c r="E169">
        <v>590.92999999999995</v>
      </c>
      <c r="F169">
        <v>1.1499999999999999</v>
      </c>
      <c r="G169">
        <f>SUM(E169:E170)</f>
        <v>1054.92</v>
      </c>
      <c r="H169">
        <f>SUM(F169:F170)</f>
        <v>85.830000000000013</v>
      </c>
      <c r="I169">
        <f>G169/(G169+H169)</f>
        <v>0.92476002629848786</v>
      </c>
      <c r="J169">
        <f>1-I169</f>
        <v>7.5239973701512142E-2</v>
      </c>
      <c r="K169">
        <f>SQRT(ASIN((I169)))</f>
        <v>1.0864642259684008</v>
      </c>
      <c r="L169">
        <f>SQRT(ASIN((J169)))</f>
        <v>0.27442876078366918</v>
      </c>
      <c r="M169">
        <f>(E169+F170)/(E169+E170+F169+F170)</f>
        <v>0.59225071225071202</v>
      </c>
    </row>
    <row r="170" spans="1:13" x14ac:dyDescent="0.2">
      <c r="E170">
        <v>463.99</v>
      </c>
      <c r="F170">
        <v>84.68</v>
      </c>
    </row>
    <row r="171" spans="1:13" x14ac:dyDescent="0.2">
      <c r="A171" t="s">
        <v>85</v>
      </c>
      <c r="B171" t="s">
        <v>6</v>
      </c>
      <c r="C171">
        <v>7</v>
      </c>
      <c r="D171">
        <v>35</v>
      </c>
      <c r="E171">
        <v>278.23</v>
      </c>
      <c r="F171">
        <v>222.79</v>
      </c>
      <c r="G171">
        <f>SUM(E171:E172)</f>
        <v>635.41000000000008</v>
      </c>
      <c r="H171">
        <f>SUM(F171:F172)</f>
        <v>439.58</v>
      </c>
      <c r="I171">
        <f>G171/(G171+H171)</f>
        <v>0.59108456822854172</v>
      </c>
      <c r="J171">
        <f>1-I171</f>
        <v>0.40891543177145828</v>
      </c>
      <c r="K171">
        <f>SQRT(ASIN((I171)))</f>
        <v>0.79523756236985943</v>
      </c>
      <c r="L171">
        <f>SQRT(ASIN((J171)))</f>
        <v>0.64904951390581456</v>
      </c>
      <c r="M171">
        <f>(E171+F172)/(E171+E172+F171+F172)</f>
        <v>0.46048800453957711</v>
      </c>
    </row>
    <row r="172" spans="1:13" x14ac:dyDescent="0.2">
      <c r="E172">
        <v>357.18</v>
      </c>
      <c r="F172">
        <v>216.79</v>
      </c>
    </row>
    <row r="173" spans="1:13" x14ac:dyDescent="0.2">
      <c r="A173" t="s">
        <v>85</v>
      </c>
      <c r="B173" t="s">
        <v>6</v>
      </c>
      <c r="C173">
        <v>8</v>
      </c>
      <c r="D173">
        <v>30</v>
      </c>
      <c r="E173">
        <v>272.31</v>
      </c>
      <c r="F173">
        <v>229.26</v>
      </c>
      <c r="G173">
        <f>SUM(E173:E174)</f>
        <v>609.99</v>
      </c>
      <c r="H173">
        <f>SUM(F173:F174)</f>
        <v>451.09000000000003</v>
      </c>
      <c r="I173">
        <f>G173/(G173+H173)</f>
        <v>0.5748765408828741</v>
      </c>
      <c r="J173">
        <f>1-I173</f>
        <v>0.4251234591171259</v>
      </c>
      <c r="K173">
        <f>SQRT(ASIN((I173)))</f>
        <v>0.78259392812154316</v>
      </c>
      <c r="L173">
        <f>SQRT(ASIN((J173)))</f>
        <v>0.66264491226620204</v>
      </c>
      <c r="M173">
        <f>(F173+E174)/(F173+F174+E173+E174)</f>
        <v>0.53430467071285859</v>
      </c>
    </row>
    <row r="174" spans="1:13" x14ac:dyDescent="0.2">
      <c r="E174">
        <v>337.68</v>
      </c>
      <c r="F174">
        <v>221.83</v>
      </c>
    </row>
    <row r="175" spans="1:13" x14ac:dyDescent="0.2">
      <c r="A175" t="s">
        <v>85</v>
      </c>
      <c r="B175" t="s">
        <v>6</v>
      </c>
      <c r="C175">
        <v>9</v>
      </c>
      <c r="D175">
        <v>30</v>
      </c>
      <c r="E175">
        <v>310.07</v>
      </c>
      <c r="F175">
        <v>278.14999999999998</v>
      </c>
      <c r="G175">
        <f>SUM(E175:E176)</f>
        <v>674.34999999999991</v>
      </c>
      <c r="H175">
        <f>SUM(F175:F176)</f>
        <v>514.86</v>
      </c>
      <c r="I175">
        <f>G175/(G175+H175)</f>
        <v>0.5670571219549112</v>
      </c>
      <c r="J175">
        <f>1-I175</f>
        <v>0.4329428780450888</v>
      </c>
      <c r="K175">
        <f>SQRT(ASIN((I175)))</f>
        <v>0.7764847677549005</v>
      </c>
      <c r="L175">
        <f>SQRT(ASIN((J175)))</f>
        <v>0.66914492882084597</v>
      </c>
      <c r="M175">
        <f>(F175+E176)/(F175+F176+E175+E176)</f>
        <v>0.54021577349669103</v>
      </c>
    </row>
    <row r="176" spans="1:13" x14ac:dyDescent="0.2">
      <c r="E176">
        <v>364.28</v>
      </c>
      <c r="F176">
        <v>236.71</v>
      </c>
    </row>
    <row r="177" spans="1:13" x14ac:dyDescent="0.2">
      <c r="A177" t="s">
        <v>85</v>
      </c>
      <c r="B177" t="s">
        <v>6</v>
      </c>
      <c r="C177">
        <v>10</v>
      </c>
      <c r="D177">
        <v>34</v>
      </c>
      <c r="E177">
        <v>425.22</v>
      </c>
      <c r="F177">
        <v>54.91</v>
      </c>
      <c r="G177">
        <f>SUM(E177:E178)</f>
        <v>800.59</v>
      </c>
      <c r="H177">
        <f>SUM(F177:F178)</f>
        <v>258.85000000000002</v>
      </c>
      <c r="I177">
        <f>G177/(G177+H177)</f>
        <v>0.75567280827607042</v>
      </c>
      <c r="J177">
        <f>1-I177</f>
        <v>0.24432719172392958</v>
      </c>
      <c r="K177">
        <f>SQRT(ASIN((I177)))</f>
        <v>0.92557051558370063</v>
      </c>
      <c r="L177">
        <f>SQRT(ASIN((J177)))</f>
        <v>0.49681565528509991</v>
      </c>
      <c r="M177">
        <f>(E177+F178)/(E177+E178+F177+F178)</f>
        <v>0.5938609076493242</v>
      </c>
    </row>
    <row r="178" spans="1:13" x14ac:dyDescent="0.2">
      <c r="E178">
        <v>375.37</v>
      </c>
      <c r="F178">
        <v>203.94</v>
      </c>
    </row>
    <row r="179" spans="1:13" x14ac:dyDescent="0.2">
      <c r="A179" t="s">
        <v>85</v>
      </c>
      <c r="B179" t="s">
        <v>6</v>
      </c>
      <c r="C179">
        <v>11</v>
      </c>
      <c r="D179">
        <v>32</v>
      </c>
      <c r="E179">
        <v>594.53</v>
      </c>
      <c r="F179">
        <v>0</v>
      </c>
      <c r="G179">
        <f>SUM(E179:E180)</f>
        <v>1153.24</v>
      </c>
      <c r="H179">
        <f>SUM(F179:F180)</f>
        <v>38.159999999999997</v>
      </c>
      <c r="I179">
        <f>G179/(G179+H179)</f>
        <v>0.96797045492697664</v>
      </c>
      <c r="J179">
        <f>1-I179</f>
        <v>3.2029545073023358E-2</v>
      </c>
      <c r="K179">
        <f>SQRT(ASIN((I179)))</f>
        <v>1.1476135606659787</v>
      </c>
      <c r="L179">
        <f>SQRT(ASIN((J179)))</f>
        <v>0.17898330669973489</v>
      </c>
      <c r="M179">
        <f>(F179+E180)/(F179+F180+E179+E180)</f>
        <v>0.46895249286553636</v>
      </c>
    </row>
    <row r="180" spans="1:13" x14ac:dyDescent="0.2">
      <c r="E180">
        <v>558.71</v>
      </c>
      <c r="F180">
        <v>38.159999999999997</v>
      </c>
    </row>
    <row r="181" spans="1:13" x14ac:dyDescent="0.2">
      <c r="A181" t="s">
        <v>85</v>
      </c>
      <c r="B181" t="s">
        <v>6</v>
      </c>
      <c r="C181">
        <v>12</v>
      </c>
      <c r="D181">
        <v>33</v>
      </c>
      <c r="E181">
        <v>532.92999999999995</v>
      </c>
      <c r="F181">
        <v>0</v>
      </c>
      <c r="G181">
        <f>SUM(E181:E182)</f>
        <v>863.20999999999992</v>
      </c>
      <c r="H181">
        <f>SUM(F181:F182)</f>
        <v>221.53</v>
      </c>
      <c r="I181">
        <f>G181/(G181+H181)</f>
        <v>0.79577594630971471</v>
      </c>
      <c r="J181">
        <f>1-I181</f>
        <v>0.20422405369028529</v>
      </c>
      <c r="K181">
        <f>SQRT(ASIN((I181)))</f>
        <v>0.95931632265329414</v>
      </c>
      <c r="L181">
        <f>SQRT(ASIN((J181)))</f>
        <v>0.45350963553210927</v>
      </c>
      <c r="M181">
        <f>(E181+F182)/(E181+E182+F181+F182)</f>
        <v>0.69552150745800834</v>
      </c>
    </row>
    <row r="182" spans="1:13" x14ac:dyDescent="0.2">
      <c r="E182">
        <v>330.28</v>
      </c>
      <c r="F182">
        <v>221.53</v>
      </c>
    </row>
    <row r="183" spans="1:13" x14ac:dyDescent="0.2">
      <c r="A183" t="s">
        <v>85</v>
      </c>
      <c r="B183" t="s">
        <v>6</v>
      </c>
      <c r="C183">
        <v>13</v>
      </c>
      <c r="D183">
        <v>28</v>
      </c>
      <c r="E183">
        <v>593.84</v>
      </c>
      <c r="F183">
        <v>0</v>
      </c>
      <c r="G183">
        <f>SUM(E183:E184)</f>
        <v>882.19</v>
      </c>
      <c r="H183">
        <f>SUM(F183:F184)</f>
        <v>288.82</v>
      </c>
      <c r="I183">
        <f>G183/(G183+H183)</f>
        <v>0.75335821214165555</v>
      </c>
      <c r="J183">
        <f>1-I183</f>
        <v>0.24664178785834445</v>
      </c>
      <c r="K183">
        <f>SQRT(ASIN((I183)))</f>
        <v>0.92366332596644174</v>
      </c>
      <c r="L183">
        <f>SQRT(ASIN((J183)))</f>
        <v>0.49921283358861646</v>
      </c>
      <c r="M183">
        <f>(E183+F184)/(E183+E184+F183+F184)</f>
        <v>0.75375957506767666</v>
      </c>
    </row>
    <row r="184" spans="1:13" x14ac:dyDescent="0.2">
      <c r="E184">
        <v>288.35000000000002</v>
      </c>
      <c r="F184">
        <v>288.82</v>
      </c>
    </row>
    <row r="185" spans="1:13" x14ac:dyDescent="0.2">
      <c r="A185" t="s">
        <v>85</v>
      </c>
      <c r="B185" t="s">
        <v>6</v>
      </c>
      <c r="C185">
        <v>14</v>
      </c>
      <c r="D185">
        <v>30</v>
      </c>
      <c r="E185">
        <v>380.54</v>
      </c>
      <c r="F185">
        <v>164.83</v>
      </c>
      <c r="G185">
        <f>SUM(E185:E186)</f>
        <v>979.31999999999994</v>
      </c>
      <c r="H185">
        <f>SUM(F185:F186)</f>
        <v>164.83</v>
      </c>
      <c r="I185">
        <f>G185/(G185+H185)</f>
        <v>0.85593672158370848</v>
      </c>
      <c r="J185">
        <f>1-I185</f>
        <v>0.14406327841629152</v>
      </c>
      <c r="K185">
        <f>SQRT(ASIN((I185)))</f>
        <v>1.0135875348122421</v>
      </c>
      <c r="L185">
        <f>SQRT(ASIN((J185)))</f>
        <v>0.38021876743365957</v>
      </c>
      <c r="M185">
        <f>(F185+E186)/(F185+F186+E185+E186)</f>
        <v>0.66740374950836867</v>
      </c>
    </row>
    <row r="186" spans="1:13" x14ac:dyDescent="0.2">
      <c r="E186">
        <v>598.78</v>
      </c>
      <c r="F186">
        <v>0</v>
      </c>
    </row>
    <row r="187" spans="1:13" x14ac:dyDescent="0.2">
      <c r="A187" t="s">
        <v>85</v>
      </c>
      <c r="B187" t="s">
        <v>6</v>
      </c>
      <c r="C187">
        <v>15</v>
      </c>
      <c r="D187">
        <v>34</v>
      </c>
      <c r="E187">
        <v>595.57000000000005</v>
      </c>
      <c r="F187">
        <v>0</v>
      </c>
      <c r="G187">
        <f>SUM(E187:E188)</f>
        <v>900.33</v>
      </c>
      <c r="H187">
        <f>SUM(F187:F188)</f>
        <v>261.08999999999997</v>
      </c>
      <c r="I187">
        <f>G187/(G187+H187)</f>
        <v>0.77519760293433904</v>
      </c>
      <c r="J187">
        <f>1-I187</f>
        <v>0.22480239706566096</v>
      </c>
      <c r="K187">
        <f>SQRT(ASIN((I187)))</f>
        <v>0.94182155264580758</v>
      </c>
      <c r="L187">
        <f>SQRT(ASIN((J187)))</f>
        <v>0.47617248751922453</v>
      </c>
      <c r="M187">
        <f>(F187+E188)/(F187+F188+E187+E188)</f>
        <v>0.26240292056275938</v>
      </c>
    </row>
    <row r="188" spans="1:13" x14ac:dyDescent="0.2">
      <c r="E188">
        <v>304.76</v>
      </c>
      <c r="F188">
        <v>261.08999999999997</v>
      </c>
    </row>
    <row r="189" spans="1:13" x14ac:dyDescent="0.2">
      <c r="A189" t="s">
        <v>85</v>
      </c>
      <c r="B189" t="s">
        <v>82</v>
      </c>
      <c r="C189">
        <v>1</v>
      </c>
      <c r="D189">
        <v>31</v>
      </c>
      <c r="E189">
        <v>574.69000000000005</v>
      </c>
      <c r="F189">
        <v>2.12</v>
      </c>
      <c r="G189">
        <f>SUM(E189:E190)</f>
        <v>776.85</v>
      </c>
      <c r="H189">
        <f>SUM(F189:F190)</f>
        <v>374.45</v>
      </c>
      <c r="I189">
        <f>G189/(G189+H189)</f>
        <v>0.67475896812299141</v>
      </c>
      <c r="J189">
        <f>1-I189</f>
        <v>0.32524103187700859</v>
      </c>
      <c r="K189">
        <f>SQRT(ASIN((I189)))</f>
        <v>0.86060331678221191</v>
      </c>
      <c r="L189">
        <f>SQRT(ASIN((J189)))</f>
        <v>0.57555764860776537</v>
      </c>
      <c r="M189">
        <f>(E189+F190)/(E189+E190+F189+F190)</f>
        <v>0.82256579518804829</v>
      </c>
    </row>
    <row r="190" spans="1:13" x14ac:dyDescent="0.2">
      <c r="E190">
        <v>202.16</v>
      </c>
      <c r="F190">
        <v>372.33</v>
      </c>
    </row>
    <row r="191" spans="1:13" x14ac:dyDescent="0.2">
      <c r="A191" t="s">
        <v>85</v>
      </c>
      <c r="B191" t="s">
        <v>82</v>
      </c>
      <c r="C191">
        <v>2</v>
      </c>
      <c r="D191">
        <v>45</v>
      </c>
      <c r="E191">
        <v>314.54000000000002</v>
      </c>
      <c r="F191">
        <v>104.6</v>
      </c>
      <c r="G191">
        <f>SUM(E191:E192)</f>
        <v>762.85</v>
      </c>
      <c r="H191">
        <f>SUM(F191:F192)</f>
        <v>226.57</v>
      </c>
      <c r="I191">
        <f>G191/(G191+H191)</f>
        <v>0.77100725677669746</v>
      </c>
      <c r="J191">
        <f>1-I191</f>
        <v>0.22899274322330254</v>
      </c>
      <c r="K191">
        <f>SQRT(ASIN((I191)))</f>
        <v>0.9383076908902005</v>
      </c>
      <c r="L191">
        <f>SQRT(ASIN((J191)))</f>
        <v>0.48066912178081589</v>
      </c>
      <c r="M191">
        <f>(E191+F192)/(E191+E192+F191+F192)</f>
        <v>0.44117765963898037</v>
      </c>
    </row>
    <row r="192" spans="1:13" x14ac:dyDescent="0.2">
      <c r="E192">
        <v>448.31</v>
      </c>
      <c r="F192">
        <v>121.97</v>
      </c>
    </row>
    <row r="193" spans="1:13" x14ac:dyDescent="0.2">
      <c r="A193" t="s">
        <v>85</v>
      </c>
      <c r="B193" t="s">
        <v>82</v>
      </c>
      <c r="C193">
        <v>3</v>
      </c>
      <c r="D193">
        <v>32</v>
      </c>
      <c r="E193">
        <v>262.68</v>
      </c>
      <c r="F193">
        <v>290.33</v>
      </c>
      <c r="G193">
        <f>SUM(E193:E194)</f>
        <v>614.78</v>
      </c>
      <c r="H193">
        <f>SUM(F193:F194)</f>
        <v>521.58999999999992</v>
      </c>
      <c r="I193">
        <f>G193/(G193+H193)</f>
        <v>0.54100337038112589</v>
      </c>
      <c r="J193">
        <f>1-I193</f>
        <v>0.45899662961887411</v>
      </c>
      <c r="K193">
        <f>SQRT(ASIN((I193)))</f>
        <v>0.75606196273388904</v>
      </c>
      <c r="L193">
        <f>SQRT(ASIN((J193)))</f>
        <v>0.69055449030017935</v>
      </c>
      <c r="M193">
        <f>(E193+F194)/(E193+E194+F193+F194)</f>
        <v>0.43466476587731112</v>
      </c>
    </row>
    <row r="194" spans="1:13" x14ac:dyDescent="0.2">
      <c r="E194">
        <v>352.1</v>
      </c>
      <c r="F194">
        <v>231.26</v>
      </c>
    </row>
    <row r="195" spans="1:13" x14ac:dyDescent="0.2">
      <c r="A195" t="s">
        <v>85</v>
      </c>
      <c r="B195" t="s">
        <v>82</v>
      </c>
      <c r="C195">
        <v>4</v>
      </c>
      <c r="D195">
        <v>38</v>
      </c>
      <c r="E195">
        <v>445.81</v>
      </c>
      <c r="F195">
        <v>133.79</v>
      </c>
      <c r="G195">
        <f>SUM(E195:E196)</f>
        <v>766.91000000000008</v>
      </c>
      <c r="H195">
        <f>SUM(F195:F196)</f>
        <v>369.2</v>
      </c>
      <c r="I195">
        <f>G195/(G195+H195)</f>
        <v>0.67503146702343964</v>
      </c>
      <c r="J195">
        <f>1-I195</f>
        <v>0.32496853297656036</v>
      </c>
      <c r="K195">
        <f>SQRT(ASIN((I195)))</f>
        <v>0.86081783892509178</v>
      </c>
      <c r="L195">
        <f>SQRT(ASIN((J195)))</f>
        <v>0.5753072700587083</v>
      </c>
      <c r="M195">
        <f>(E195+F196)/(E195+E196+F195+F196)</f>
        <v>0.5996074323789069</v>
      </c>
    </row>
    <row r="196" spans="1:13" x14ac:dyDescent="0.2">
      <c r="E196">
        <v>321.10000000000002</v>
      </c>
      <c r="F196">
        <v>235.41</v>
      </c>
    </row>
    <row r="197" spans="1:13" x14ac:dyDescent="0.2">
      <c r="A197" t="s">
        <v>85</v>
      </c>
      <c r="B197" t="s">
        <v>82</v>
      </c>
      <c r="C197">
        <v>5</v>
      </c>
      <c r="D197">
        <v>32</v>
      </c>
      <c r="E197">
        <v>425.77</v>
      </c>
      <c r="F197">
        <v>60.82</v>
      </c>
      <c r="G197">
        <f>SUM(E197:E198)</f>
        <v>959.38</v>
      </c>
      <c r="H197">
        <f>SUM(F197:F198)</f>
        <v>84.62</v>
      </c>
      <c r="I197">
        <f>G197/(G197+H197)</f>
        <v>0.9189463601532567</v>
      </c>
      <c r="J197">
        <f>1-I197</f>
        <v>8.1053639846743297E-2</v>
      </c>
      <c r="K197">
        <f>SQRT(ASIN((I197)))</f>
        <v>1.0795371671951834</v>
      </c>
      <c r="L197">
        <f>SQRT(ASIN((J197)))</f>
        <v>0.28485549465529514</v>
      </c>
      <c r="M197">
        <f>(E197+F198)/(E197+E198+F197+F198)</f>
        <v>0.43062260536398467</v>
      </c>
    </row>
    <row r="198" spans="1:13" x14ac:dyDescent="0.2">
      <c r="E198">
        <v>533.61</v>
      </c>
      <c r="F198">
        <v>23.8</v>
      </c>
    </row>
    <row r="199" spans="1:13" x14ac:dyDescent="0.2">
      <c r="A199" t="s">
        <v>85</v>
      </c>
      <c r="B199" t="s">
        <v>82</v>
      </c>
      <c r="C199">
        <v>6</v>
      </c>
      <c r="D199">
        <v>27</v>
      </c>
      <c r="E199">
        <v>186.52</v>
      </c>
      <c r="F199">
        <v>247.83</v>
      </c>
      <c r="G199">
        <f>SUM(E199:E200)</f>
        <v>781.07999999999993</v>
      </c>
      <c r="H199">
        <f>SUM(F199:F200)</f>
        <v>252.54000000000002</v>
      </c>
      <c r="I199">
        <f>G199/(G199+H199)</f>
        <v>0.75567423230974629</v>
      </c>
      <c r="J199">
        <f>1-I199</f>
        <v>0.24432576769025371</v>
      </c>
      <c r="K199">
        <f>SQRT(ASIN((I199)))</f>
        <v>0.92557169013862128</v>
      </c>
      <c r="L199">
        <f>SQRT(ASIN((J199)))</f>
        <v>0.49681417732958033</v>
      </c>
      <c r="M199">
        <f>(F199+E200)/(F199+F200+E199+E200)</f>
        <v>0.81499003502254219</v>
      </c>
    </row>
    <row r="200" spans="1:13" x14ac:dyDescent="0.2">
      <c r="E200">
        <v>594.55999999999995</v>
      </c>
      <c r="F200">
        <v>4.71</v>
      </c>
    </row>
    <row r="201" spans="1:13" x14ac:dyDescent="0.2">
      <c r="A201" t="s">
        <v>85</v>
      </c>
      <c r="B201" t="s">
        <v>82</v>
      </c>
      <c r="C201">
        <v>7</v>
      </c>
      <c r="D201">
        <v>44</v>
      </c>
      <c r="E201">
        <v>356.19</v>
      </c>
      <c r="F201">
        <v>103.15</v>
      </c>
      <c r="G201">
        <f>SUM(E201:E202)</f>
        <v>888.68000000000006</v>
      </c>
      <c r="H201">
        <f>SUM(F201:F202)</f>
        <v>157.78</v>
      </c>
      <c r="I201">
        <f>G201/(G201+H201)</f>
        <v>0.84922500621141761</v>
      </c>
      <c r="J201">
        <f>1-I201</f>
        <v>0.15077499378858239</v>
      </c>
      <c r="K201">
        <f>SQRT(ASIN((I201)))</f>
        <v>1.0072317768216987</v>
      </c>
      <c r="L201">
        <f>SQRT(ASIN((J201)))</f>
        <v>0.38904007747712149</v>
      </c>
      <c r="M201">
        <f>(E201+F202)/(E201+E202+F201+F202)</f>
        <v>0.39258070064789863</v>
      </c>
    </row>
    <row r="202" spans="1:13" x14ac:dyDescent="0.2">
      <c r="E202">
        <v>532.49</v>
      </c>
      <c r="F202">
        <v>54.63</v>
      </c>
    </row>
    <row r="203" spans="1:13" x14ac:dyDescent="0.2">
      <c r="A203" t="s">
        <v>85</v>
      </c>
      <c r="B203" t="s">
        <v>82</v>
      </c>
      <c r="C203">
        <v>8</v>
      </c>
      <c r="D203">
        <v>32</v>
      </c>
      <c r="E203">
        <v>598.24</v>
      </c>
      <c r="F203">
        <v>0</v>
      </c>
      <c r="G203">
        <f>SUM(E203:E204)</f>
        <v>940.42000000000007</v>
      </c>
      <c r="H203">
        <f>SUM(F203:F204)</f>
        <v>123.7</v>
      </c>
      <c r="I203">
        <f>G203/(G203+H203)</f>
        <v>0.88375371198736985</v>
      </c>
      <c r="J203">
        <f>1-I203</f>
        <v>0.11624628801263015</v>
      </c>
      <c r="K203">
        <f>SQRT(ASIN((I203)))</f>
        <v>1.0410686798923878</v>
      </c>
      <c r="L203">
        <f>SQRT(ASIN((J203)))</f>
        <v>0.34133517672103886</v>
      </c>
      <c r="M203">
        <f>(E203+F204)/(E203+E204+F203+F204)</f>
        <v>0.67843852197120624</v>
      </c>
    </row>
    <row r="204" spans="1:13" x14ac:dyDescent="0.2">
      <c r="E204">
        <v>342.18</v>
      </c>
      <c r="F204">
        <v>123.7</v>
      </c>
    </row>
    <row r="205" spans="1:13" x14ac:dyDescent="0.2">
      <c r="A205" t="s">
        <v>85</v>
      </c>
      <c r="B205" t="s">
        <v>82</v>
      </c>
      <c r="C205">
        <v>9</v>
      </c>
      <c r="D205">
        <v>30</v>
      </c>
      <c r="E205">
        <v>82.43</v>
      </c>
      <c r="F205">
        <v>239.82</v>
      </c>
      <c r="G205">
        <f>SUM(E205:E206)</f>
        <v>663.31</v>
      </c>
      <c r="H205">
        <f>SUM(F205:F206)</f>
        <v>241.63</v>
      </c>
      <c r="I205">
        <f>G205/(G205+H205)</f>
        <v>0.73298782239706495</v>
      </c>
      <c r="J205">
        <f>1-I205</f>
        <v>0.26701217760293505</v>
      </c>
      <c r="K205">
        <f>SQRT(ASIN((I205)))</f>
        <v>0.90703027198453645</v>
      </c>
      <c r="L205">
        <f>SQRT(ASIN((J205)))</f>
        <v>0.51989547602406738</v>
      </c>
      <c r="M205">
        <f>(F205+E206)/(F205+F206+E205+E206)</f>
        <v>0.90691095542245892</v>
      </c>
    </row>
    <row r="206" spans="1:13" x14ac:dyDescent="0.2">
      <c r="E206">
        <v>580.88</v>
      </c>
      <c r="F206">
        <v>1.81</v>
      </c>
    </row>
    <row r="207" spans="1:13" x14ac:dyDescent="0.2">
      <c r="A207" t="s">
        <v>85</v>
      </c>
      <c r="B207" t="s">
        <v>82</v>
      </c>
      <c r="C207">
        <v>10</v>
      </c>
      <c r="D207">
        <v>28</v>
      </c>
      <c r="E207">
        <v>587.41</v>
      </c>
      <c r="F207">
        <v>0</v>
      </c>
      <c r="G207">
        <f>SUM(E207:E208)</f>
        <v>1081.0999999999999</v>
      </c>
      <c r="H207">
        <f>SUM(F207:F208)</f>
        <v>88.19</v>
      </c>
      <c r="I207">
        <f>G207/(G207+H207)</f>
        <v>0.92457816281675198</v>
      </c>
      <c r="J207">
        <f>1-I207</f>
        <v>7.5421837183248019E-2</v>
      </c>
      <c r="K207">
        <f>SQRT(ASIN((I207)))</f>
        <v>1.0862443997647226</v>
      </c>
      <c r="L207">
        <f>SQRT(ASIN((J207)))</f>
        <v>0.27476085319482696</v>
      </c>
      <c r="M207">
        <f>(E207+F208)/(E207+F208+F207+E208)</f>
        <v>0.57778652002497233</v>
      </c>
    </row>
    <row r="208" spans="1:13" x14ac:dyDescent="0.2">
      <c r="E208">
        <v>493.69</v>
      </c>
      <c r="F208">
        <v>88.19</v>
      </c>
    </row>
    <row r="209" spans="1:13" x14ac:dyDescent="0.2">
      <c r="A209" t="s">
        <v>0</v>
      </c>
      <c r="B209" t="s">
        <v>7</v>
      </c>
      <c r="C209">
        <v>1</v>
      </c>
      <c r="D209">
        <v>45</v>
      </c>
      <c r="E209">
        <v>453.66</v>
      </c>
      <c r="F209">
        <v>88.84</v>
      </c>
      <c r="G209">
        <f>SUM(E209:E210)</f>
        <v>938.58</v>
      </c>
      <c r="H209">
        <f>SUM(F209:F210)</f>
        <v>198.77</v>
      </c>
      <c r="I209">
        <f>G209/(G209+H209)</f>
        <v>0.82523409680397408</v>
      </c>
      <c r="J209">
        <f>1-I209</f>
        <v>0.17476590319602592</v>
      </c>
      <c r="K209">
        <f>SQRT(ASIN((I209)))</f>
        <v>0.98519874065018442</v>
      </c>
      <c r="L209">
        <f>SQRT(ASIN((J209)))</f>
        <v>0.41912767420086999</v>
      </c>
      <c r="M209">
        <f>(E209+F210)/(E209+E210+F209+F210)</f>
        <v>0.49552908075790209</v>
      </c>
    </row>
    <row r="210" spans="1:13" x14ac:dyDescent="0.2">
      <c r="E210">
        <v>484.92</v>
      </c>
      <c r="F210">
        <v>109.93</v>
      </c>
    </row>
    <row r="211" spans="1:13" x14ac:dyDescent="0.2">
      <c r="A211" t="s">
        <v>0</v>
      </c>
      <c r="B211" t="s">
        <v>7</v>
      </c>
      <c r="C211">
        <v>2</v>
      </c>
      <c r="D211">
        <v>41</v>
      </c>
      <c r="E211">
        <v>548.78</v>
      </c>
      <c r="F211">
        <v>18.649999999999999</v>
      </c>
      <c r="G211">
        <f>SUM(E211:E212)</f>
        <v>976.32999999999993</v>
      </c>
      <c r="H211">
        <f>SUM(F211:F212)</f>
        <v>165.43</v>
      </c>
      <c r="I211">
        <f>G211/(G211+H211)</f>
        <v>0.85510965526905824</v>
      </c>
      <c r="J211">
        <f>1-I211</f>
        <v>0.14489034473094176</v>
      </c>
      <c r="K211">
        <f>SQRT(ASIN((I211)))</f>
        <v>1.0127992445776282</v>
      </c>
      <c r="L211">
        <f>SQRT(ASIN((J211)))</f>
        <v>0.38131633440253543</v>
      </c>
      <c r="M211">
        <f>(E211+F212)/(E211+E212+F211+F212)</f>
        <v>0.60919983183856496</v>
      </c>
    </row>
    <row r="212" spans="1:13" x14ac:dyDescent="0.2">
      <c r="E212">
        <v>427.55</v>
      </c>
      <c r="F212">
        <v>146.78</v>
      </c>
    </row>
    <row r="213" spans="1:13" x14ac:dyDescent="0.2">
      <c r="A213" t="s">
        <v>0</v>
      </c>
      <c r="B213" t="s">
        <v>7</v>
      </c>
      <c r="C213">
        <v>3</v>
      </c>
      <c r="D213">
        <v>44</v>
      </c>
      <c r="E213">
        <v>356.19</v>
      </c>
      <c r="F213">
        <v>103.15</v>
      </c>
      <c r="G213">
        <f>SUM(E213:E214)</f>
        <v>888.68000000000006</v>
      </c>
      <c r="H213">
        <f>SUM(F213:F214)</f>
        <v>157.78</v>
      </c>
      <c r="I213">
        <f>G213/(G213+H213)</f>
        <v>0.84922500621141761</v>
      </c>
      <c r="J213">
        <f>1-I213</f>
        <v>0.15077499378858239</v>
      </c>
      <c r="K213">
        <f>SQRT(ASIN((I213)))</f>
        <v>1.0072317768216987</v>
      </c>
      <c r="L213">
        <f>SQRT(ASIN((J213)))</f>
        <v>0.38904007747712149</v>
      </c>
      <c r="M213">
        <f>(E213+F214)/(E213+E214+F213+F214)</f>
        <v>0.39258070064789863</v>
      </c>
    </row>
    <row r="214" spans="1:13" x14ac:dyDescent="0.2">
      <c r="E214">
        <v>532.49</v>
      </c>
      <c r="F214">
        <v>54.63</v>
      </c>
    </row>
    <row r="215" spans="1:13" x14ac:dyDescent="0.2">
      <c r="A215" t="s">
        <v>0</v>
      </c>
      <c r="B215" t="s">
        <v>7</v>
      </c>
      <c r="C215">
        <v>4</v>
      </c>
      <c r="D215">
        <v>45</v>
      </c>
      <c r="E215">
        <v>318</v>
      </c>
      <c r="F215">
        <v>194.76</v>
      </c>
      <c r="G215">
        <f>SUM(E215:E216)</f>
        <v>826.03</v>
      </c>
      <c r="H215">
        <f>SUM(F215:F216)</f>
        <v>281.19</v>
      </c>
      <c r="I215">
        <f>G215/(G215+H215)</f>
        <v>0.74603963078701607</v>
      </c>
      <c r="J215">
        <f>1-I215</f>
        <v>0.25396036921298393</v>
      </c>
      <c r="K215">
        <f>SQRT(ASIN((I215)))</f>
        <v>0.91765718909363281</v>
      </c>
      <c r="L215">
        <f>SQRT(ASIN((J215)))</f>
        <v>0.50672742223788259</v>
      </c>
      <c r="M215">
        <f>(E215+F216)/(E215+E216+F215+F216)</f>
        <v>0.36526616209967305</v>
      </c>
    </row>
    <row r="216" spans="1:13" x14ac:dyDescent="0.2">
      <c r="E216">
        <v>508.03</v>
      </c>
      <c r="F216">
        <v>86.43</v>
      </c>
    </row>
    <row r="217" spans="1:13" x14ac:dyDescent="0.2">
      <c r="A217" t="s">
        <v>0</v>
      </c>
      <c r="B217" t="s">
        <v>7</v>
      </c>
      <c r="C217">
        <v>5</v>
      </c>
      <c r="D217">
        <v>45</v>
      </c>
      <c r="E217">
        <v>411.91</v>
      </c>
      <c r="F217">
        <v>137.84</v>
      </c>
      <c r="G217">
        <f>SUM(E217:E218)</f>
        <v>792.25</v>
      </c>
      <c r="H217">
        <f>SUM(F217:F218)</f>
        <v>209.43</v>
      </c>
      <c r="I217">
        <f>G217/(G217+H217)</f>
        <v>0.79092125229614241</v>
      </c>
      <c r="J217">
        <f>1-I217</f>
        <v>0.20907874770385759</v>
      </c>
      <c r="K217">
        <f>SQRT(ASIN((I217)))</f>
        <v>0.95515080069604208</v>
      </c>
      <c r="L217">
        <f>SQRT(ASIN((J217)))</f>
        <v>0.45894748227378895</v>
      </c>
      <c r="M217">
        <f>(E217+F218)/(E217+F218+F217+E218)</f>
        <v>0.48268908234166596</v>
      </c>
    </row>
    <row r="218" spans="1:13" x14ac:dyDescent="0.2">
      <c r="E218">
        <v>380.34</v>
      </c>
      <c r="F218">
        <v>71.59</v>
      </c>
    </row>
    <row r="219" spans="1:13" x14ac:dyDescent="0.2">
      <c r="A219" t="s">
        <v>1</v>
      </c>
      <c r="B219" t="s">
        <v>8</v>
      </c>
      <c r="C219">
        <v>1</v>
      </c>
      <c r="D219">
        <v>56</v>
      </c>
      <c r="E219">
        <v>598.97</v>
      </c>
      <c r="F219">
        <v>0</v>
      </c>
      <c r="G219">
        <f>SUM(E219:E220)</f>
        <v>1177.69</v>
      </c>
      <c r="H219">
        <f>SUM(F219:F220)</f>
        <v>0</v>
      </c>
      <c r="I219">
        <f>G219/(G219+H219)</f>
        <v>1</v>
      </c>
      <c r="J219">
        <f>1-I219</f>
        <v>0</v>
      </c>
      <c r="K219">
        <f>SQRT(ASIN((I219)))</f>
        <v>1.2533141373155001</v>
      </c>
      <c r="L219">
        <f>SQRT(ASIN((J219)))</f>
        <v>0</v>
      </c>
      <c r="M219">
        <f>(E219+F220)/(E219+E220+F219+F220)</f>
        <v>0.50859733885827341</v>
      </c>
    </row>
    <row r="220" spans="1:13" x14ac:dyDescent="0.2">
      <c r="E220">
        <v>578.72</v>
      </c>
      <c r="F220">
        <v>0</v>
      </c>
    </row>
    <row r="221" spans="1:13" x14ac:dyDescent="0.2">
      <c r="A221" t="s">
        <v>1</v>
      </c>
      <c r="B221" t="s">
        <v>8</v>
      </c>
      <c r="C221">
        <v>2</v>
      </c>
      <c r="D221">
        <v>55</v>
      </c>
      <c r="E221">
        <v>479.15</v>
      </c>
      <c r="F221">
        <v>0</v>
      </c>
      <c r="G221">
        <f>SUM(E221:E222)</f>
        <v>615.99</v>
      </c>
      <c r="H221">
        <f>SUM(F221:F222)</f>
        <v>172.85</v>
      </c>
      <c r="I221">
        <f>G221/(G221+H221)</f>
        <v>0.78088078697834795</v>
      </c>
      <c r="J221">
        <f>1-I221</f>
        <v>0.21911921302165205</v>
      </c>
      <c r="K221">
        <f>SQRT(ASIN((I221)))</f>
        <v>0.94661214772090641</v>
      </c>
      <c r="L221">
        <f>SQRT(ASIN((J221)))</f>
        <v>0.47001239764066322</v>
      </c>
      <c r="M221">
        <f>(E221+F222)/(E221+E222+F221+F222)</f>
        <v>0.82653009482277773</v>
      </c>
    </row>
    <row r="222" spans="1:13" x14ac:dyDescent="0.2">
      <c r="E222">
        <v>136.84</v>
      </c>
      <c r="F222">
        <v>172.85</v>
      </c>
    </row>
    <row r="223" spans="1:13" x14ac:dyDescent="0.2">
      <c r="A223" t="s">
        <v>1</v>
      </c>
      <c r="B223" t="s">
        <v>8</v>
      </c>
      <c r="C223">
        <v>3</v>
      </c>
      <c r="D223">
        <v>56</v>
      </c>
      <c r="E223">
        <v>14.94</v>
      </c>
      <c r="F223">
        <v>424.13</v>
      </c>
      <c r="G223">
        <f>SUM(E223:E224)</f>
        <v>142.59</v>
      </c>
      <c r="H223">
        <f>SUM(F223:F224)</f>
        <v>807.92000000000007</v>
      </c>
      <c r="I223">
        <f>G223/(G223+H223)</f>
        <v>0.15001420290160017</v>
      </c>
      <c r="J223">
        <f>1-I223</f>
        <v>0.84998579709839983</v>
      </c>
      <c r="K223">
        <f>SQRT(ASIN((I223)))</f>
        <v>0.38804978833197229</v>
      </c>
      <c r="L223">
        <f>SQRT(ASIN((J223)))</f>
        <v>1.0079475843544825</v>
      </c>
      <c r="M223">
        <f>(E223+F224)/(E223+E224+F223+F224)</f>
        <v>0.41949058926260641</v>
      </c>
    </row>
    <row r="224" spans="1:13" x14ac:dyDescent="0.2">
      <c r="E224">
        <v>127.65</v>
      </c>
      <c r="F224">
        <v>383.79</v>
      </c>
    </row>
    <row r="225" spans="1:13" x14ac:dyDescent="0.2">
      <c r="A225" t="s">
        <v>1</v>
      </c>
      <c r="B225" t="s">
        <v>8</v>
      </c>
      <c r="C225">
        <v>4</v>
      </c>
      <c r="D225">
        <v>52</v>
      </c>
      <c r="E225">
        <v>326.02999999999997</v>
      </c>
      <c r="F225">
        <v>100.74</v>
      </c>
      <c r="G225">
        <f>SUM(E225:E226)</f>
        <v>587.82999999999993</v>
      </c>
      <c r="H225">
        <f>SUM(F225:F226)</f>
        <v>287.02</v>
      </c>
      <c r="I225">
        <f>G225/(G225+H225)</f>
        <v>0.67192090072583865</v>
      </c>
      <c r="J225">
        <f>1-I225</f>
        <v>0.32807909927416135</v>
      </c>
      <c r="K225">
        <f>SQRT(ASIN((I225)))</f>
        <v>0.85837018505154861</v>
      </c>
      <c r="L225">
        <f>SQRT(ASIN((J225)))</f>
        <v>0.57816036135872773</v>
      </c>
      <c r="M225">
        <f>(E225+F226)/(E225+E226+F225+F226)</f>
        <v>0.5855975310053152</v>
      </c>
    </row>
    <row r="226" spans="1:13" x14ac:dyDescent="0.2">
      <c r="E226">
        <v>261.8</v>
      </c>
      <c r="F226">
        <v>186.28</v>
      </c>
    </row>
    <row r="227" spans="1:13" x14ac:dyDescent="0.2">
      <c r="A227" t="s">
        <v>1</v>
      </c>
      <c r="B227" t="s">
        <v>8</v>
      </c>
      <c r="C227">
        <v>5</v>
      </c>
      <c r="D227">
        <v>50</v>
      </c>
      <c r="E227">
        <v>221.5</v>
      </c>
      <c r="F227">
        <v>197</v>
      </c>
      <c r="G227">
        <f>SUM(E227:E228)</f>
        <v>579.81999999999994</v>
      </c>
      <c r="H227">
        <f>SUM(F227:F228)</f>
        <v>347.48</v>
      </c>
      <c r="I227">
        <f>G227/(G227+H227)</f>
        <v>0.6252776879111398</v>
      </c>
      <c r="J227">
        <f>1-I227</f>
        <v>0.3747223120888602</v>
      </c>
      <c r="K227">
        <f>SQRT(ASIN((I227)))</f>
        <v>0.82188034946459476</v>
      </c>
      <c r="L227">
        <f>SQRT(ASIN((J227)))</f>
        <v>0.61975579480556853</v>
      </c>
      <c r="M227">
        <f>(E227+F228)/(E227+F228+F227+E228)</f>
        <v>0.40114310363420685</v>
      </c>
    </row>
    <row r="228" spans="1:13" x14ac:dyDescent="0.2">
      <c r="E228">
        <v>358.32</v>
      </c>
      <c r="F228">
        <v>150.47999999999999</v>
      </c>
    </row>
    <row r="229" spans="1:13" x14ac:dyDescent="0.2">
      <c r="A229" t="s">
        <v>1</v>
      </c>
      <c r="B229" t="s">
        <v>8</v>
      </c>
      <c r="C229">
        <v>6</v>
      </c>
      <c r="D229">
        <v>48</v>
      </c>
      <c r="E229">
        <v>588.03</v>
      </c>
      <c r="F229">
        <v>0</v>
      </c>
      <c r="G229">
        <f>SUM(E229:E230)</f>
        <v>731.3</v>
      </c>
      <c r="H229">
        <f>SUM(F229:F230)</f>
        <v>225.44</v>
      </c>
      <c r="I229">
        <f>G229/(G229+H229)</f>
        <v>0.76436649455442429</v>
      </c>
      <c r="J229">
        <f>1-I229</f>
        <v>0.23563350544557571</v>
      </c>
      <c r="K229">
        <f>SQRT(ASIN((I229)))</f>
        <v>0.93276912813447854</v>
      </c>
      <c r="L229">
        <f>SQRT(ASIN((J229)))</f>
        <v>0.48771956817140821</v>
      </c>
      <c r="M229">
        <f>(E229+F230)/(E229+E230+F229+F230)</f>
        <v>0.85025189706712379</v>
      </c>
    </row>
    <row r="230" spans="1:13" x14ac:dyDescent="0.2">
      <c r="E230">
        <v>143.27000000000001</v>
      </c>
      <c r="F230">
        <v>225.44</v>
      </c>
    </row>
    <row r="231" spans="1:13" x14ac:dyDescent="0.2">
      <c r="A231" t="s">
        <v>1</v>
      </c>
      <c r="B231" t="s">
        <v>8</v>
      </c>
      <c r="C231">
        <v>7</v>
      </c>
      <c r="D231">
        <v>45</v>
      </c>
      <c r="E231">
        <v>147.63</v>
      </c>
      <c r="F231">
        <v>235.32</v>
      </c>
      <c r="G231">
        <f>SUM(E231:E232)</f>
        <v>650.98</v>
      </c>
      <c r="H231">
        <f>SUM(F231:F232)</f>
        <v>335.38</v>
      </c>
      <c r="I231">
        <f>G231/(G231+H231)</f>
        <v>0.6599821566162456</v>
      </c>
      <c r="J231">
        <f>1-I231</f>
        <v>0.3400178433837544</v>
      </c>
      <c r="K231">
        <f>SQRT(ASIN((I231)))</f>
        <v>0.84899647232405318</v>
      </c>
      <c r="L231">
        <f>SQRT(ASIN((J231)))</f>
        <v>0.58901262408206467</v>
      </c>
      <c r="M231">
        <f>(E231+F232)/(E231+E232+F231+F232)</f>
        <v>0.25111521148465066</v>
      </c>
    </row>
    <row r="232" spans="1:13" x14ac:dyDescent="0.2">
      <c r="E232">
        <v>503.35</v>
      </c>
      <c r="F232">
        <v>100.06</v>
      </c>
    </row>
    <row r="233" spans="1:13" x14ac:dyDescent="0.2">
      <c r="A233" t="s">
        <v>1</v>
      </c>
      <c r="B233" t="s">
        <v>8</v>
      </c>
      <c r="C233">
        <v>8</v>
      </c>
      <c r="D233">
        <v>29</v>
      </c>
      <c r="E233">
        <v>510.73</v>
      </c>
      <c r="F233">
        <v>31.28</v>
      </c>
      <c r="G233">
        <f>SUM(E233:E234)</f>
        <v>840.98</v>
      </c>
      <c r="H233">
        <f>SUM(F233:F234)</f>
        <v>115.29</v>
      </c>
      <c r="I233">
        <f>G233/(G233+H233)</f>
        <v>0.87943781567967205</v>
      </c>
      <c r="J233">
        <f>1-I233</f>
        <v>0.12056218432032795</v>
      </c>
      <c r="K233">
        <f>SQRT(ASIN((I233)))</f>
        <v>1.0366676823402428</v>
      </c>
      <c r="L233">
        <f>SQRT(ASIN((J233)))</f>
        <v>0.34764375170672446</v>
      </c>
      <c r="M233">
        <f>(E233+F234)/(E233+E234+F233+F234)</f>
        <v>0.62193731895803483</v>
      </c>
    </row>
    <row r="234" spans="1:13" x14ac:dyDescent="0.2">
      <c r="E234">
        <v>330.25</v>
      </c>
      <c r="F234">
        <v>84.01</v>
      </c>
    </row>
    <row r="235" spans="1:13" x14ac:dyDescent="0.2">
      <c r="A235" t="s">
        <v>1</v>
      </c>
      <c r="B235" t="s">
        <v>8</v>
      </c>
      <c r="C235">
        <v>9</v>
      </c>
      <c r="D235">
        <v>52</v>
      </c>
      <c r="E235">
        <v>598.97</v>
      </c>
      <c r="F235">
        <v>0</v>
      </c>
      <c r="G235">
        <f>SUM(E235:E236)</f>
        <v>916</v>
      </c>
      <c r="H235">
        <f>SUM(F235:F236)</f>
        <v>240.5</v>
      </c>
      <c r="I235">
        <f>G235/(G235+H235)</f>
        <v>0.79204496325118889</v>
      </c>
      <c r="J235">
        <f>1-I235</f>
        <v>0.20795503674881111</v>
      </c>
      <c r="K235">
        <f>SQRT(ASIN((I235)))</f>
        <v>0.95611276160280745</v>
      </c>
      <c r="L235">
        <f>SQRT(ASIN((J235)))</f>
        <v>0.4576940296234781</v>
      </c>
      <c r="M235">
        <f>(E235+F236)/(E235+E236+F235+F236)</f>
        <v>0.72587116299178556</v>
      </c>
    </row>
    <row r="236" spans="1:13" x14ac:dyDescent="0.2">
      <c r="E236">
        <v>317.02999999999997</v>
      </c>
      <c r="F236">
        <v>240.5</v>
      </c>
    </row>
    <row r="237" spans="1:13" x14ac:dyDescent="0.2">
      <c r="A237" t="s">
        <v>1</v>
      </c>
      <c r="B237" t="s">
        <v>8</v>
      </c>
      <c r="C237">
        <v>10</v>
      </c>
      <c r="D237">
        <v>51</v>
      </c>
      <c r="E237">
        <v>221.5</v>
      </c>
      <c r="F237">
        <v>197</v>
      </c>
      <c r="G237">
        <f>SUM(E237:E238)</f>
        <v>579.81999999999994</v>
      </c>
      <c r="H237">
        <f>SUM(F237:F238)</f>
        <v>347.48</v>
      </c>
      <c r="I237">
        <f>G237/(G237+H237)</f>
        <v>0.6252776879111398</v>
      </c>
      <c r="J237">
        <f>1-I237</f>
        <v>0.3747223120888602</v>
      </c>
      <c r="K237">
        <f>SQRT(ASIN((I237)))</f>
        <v>0.82188034946459476</v>
      </c>
      <c r="L237">
        <f>SQRT(ASIN((J237)))</f>
        <v>0.61975579480556853</v>
      </c>
      <c r="M237">
        <f>(E237+F238)/(E237+F238+F237+E238)</f>
        <v>0.40114310363420685</v>
      </c>
    </row>
    <row r="238" spans="1:13" x14ac:dyDescent="0.2">
      <c r="E238">
        <v>358.32</v>
      </c>
      <c r="F238">
        <v>150.47999999999999</v>
      </c>
    </row>
    <row r="239" spans="1:13" x14ac:dyDescent="0.2">
      <c r="A239" t="s">
        <v>1</v>
      </c>
      <c r="B239" t="s">
        <v>9</v>
      </c>
      <c r="C239">
        <v>1</v>
      </c>
      <c r="D239">
        <v>29</v>
      </c>
      <c r="E239">
        <v>288.01</v>
      </c>
      <c r="F239">
        <v>8.09</v>
      </c>
      <c r="G239">
        <f>SUM(E239:E240)</f>
        <v>526</v>
      </c>
      <c r="H239">
        <f>SUM(F239:F240)</f>
        <v>201.03</v>
      </c>
      <c r="I239">
        <f>G239/(G239+H239)</f>
        <v>0.72349146527653607</v>
      </c>
      <c r="J239">
        <f>1-I239</f>
        <v>0.27650853472346393</v>
      </c>
      <c r="K239">
        <f>SQRT(ASIN((I239)))</f>
        <v>0.89935902615906527</v>
      </c>
      <c r="L239">
        <f>SQRT(ASIN((J239)))</f>
        <v>0.52930056221280553</v>
      </c>
      <c r="M239">
        <f>(E239+F240)/(E239+E240+F239+F240)</f>
        <v>0.66152703464781371</v>
      </c>
    </row>
    <row r="240" spans="1:13" x14ac:dyDescent="0.2">
      <c r="E240">
        <v>237.99</v>
      </c>
      <c r="F240">
        <v>192.94</v>
      </c>
    </row>
    <row r="241" spans="1:13" x14ac:dyDescent="0.2">
      <c r="A241" t="s">
        <v>1</v>
      </c>
      <c r="B241" t="s">
        <v>9</v>
      </c>
      <c r="C241">
        <v>2</v>
      </c>
      <c r="D241">
        <v>30</v>
      </c>
      <c r="E241">
        <v>283.33999999999997</v>
      </c>
      <c r="F241">
        <v>183.1</v>
      </c>
      <c r="G241">
        <f>SUM(E241:E242)</f>
        <v>873.36999999999989</v>
      </c>
      <c r="H241">
        <f>SUM(F241:F242)</f>
        <v>183.1</v>
      </c>
      <c r="I241">
        <f>G241/(G241+H241)</f>
        <v>0.82668698590589418</v>
      </c>
      <c r="J241">
        <f>1-I241</f>
        <v>0.17331301409410582</v>
      </c>
      <c r="K241">
        <f>SQRT(ASIN((I241)))</f>
        <v>0.98650588018496721</v>
      </c>
      <c r="L241">
        <f>SQRT(ASIN((J241)))</f>
        <v>0.41736387169088329</v>
      </c>
      <c r="M241">
        <f>(E241+F242)/(E241+E242+F241+F242)</f>
        <v>0.26819502683464747</v>
      </c>
    </row>
    <row r="242" spans="1:13" x14ac:dyDescent="0.2">
      <c r="E242">
        <v>590.03</v>
      </c>
      <c r="F242">
        <v>0</v>
      </c>
    </row>
    <row r="243" spans="1:13" x14ac:dyDescent="0.2">
      <c r="A243" t="s">
        <v>1</v>
      </c>
      <c r="B243" t="s">
        <v>9</v>
      </c>
      <c r="C243">
        <v>3</v>
      </c>
      <c r="D243">
        <v>30</v>
      </c>
      <c r="E243">
        <v>542.28</v>
      </c>
      <c r="F243">
        <v>12.41</v>
      </c>
      <c r="G243">
        <f>SUM(E243:E244)</f>
        <v>812.6099999999999</v>
      </c>
      <c r="H243">
        <f>SUM(F243:F244)</f>
        <v>186.54</v>
      </c>
      <c r="I243">
        <f>G243/(G243+H243)</f>
        <v>0.81330130611019369</v>
      </c>
      <c r="J243">
        <f>1-I243</f>
        <v>0.18669869388980631</v>
      </c>
      <c r="K243">
        <f>SQRT(ASIN((I243)))</f>
        <v>0.97457873072218726</v>
      </c>
      <c r="L243">
        <f>SQRT(ASIN((J243)))</f>
        <v>0.43335975286310202</v>
      </c>
      <c r="M243">
        <f>(E243+F244)/(E243+E244+F243+F244)</f>
        <v>0.71701946654656468</v>
      </c>
    </row>
    <row r="244" spans="1:13" x14ac:dyDescent="0.2">
      <c r="E244">
        <v>270.33</v>
      </c>
      <c r="F244">
        <v>174.13</v>
      </c>
    </row>
    <row r="245" spans="1:13" x14ac:dyDescent="0.2">
      <c r="A245" t="s">
        <v>1</v>
      </c>
      <c r="B245" t="s">
        <v>9</v>
      </c>
      <c r="C245">
        <v>4</v>
      </c>
      <c r="D245">
        <v>23</v>
      </c>
      <c r="E245">
        <v>218.52</v>
      </c>
      <c r="F245">
        <v>214.33</v>
      </c>
      <c r="G245">
        <f>SUM(E245:E246)</f>
        <v>568.52</v>
      </c>
      <c r="H245">
        <f>SUM(F245:F246)</f>
        <v>448.95000000000005</v>
      </c>
      <c r="I245">
        <f>G245/(G245+H245)</f>
        <v>0.55875848919378457</v>
      </c>
      <c r="J245">
        <f>1-I245</f>
        <v>0.44124151080621543</v>
      </c>
      <c r="K245">
        <f>SQRT(ASIN((I245)))</f>
        <v>0.76999223367821212</v>
      </c>
      <c r="L245">
        <f>SQRT(ASIN((J245)))</f>
        <v>0.67600419717071536</v>
      </c>
      <c r="M245">
        <f>(E245+F246)/(E245+E246+F245+F246)</f>
        <v>0.44535956834108126</v>
      </c>
    </row>
    <row r="246" spans="1:13" x14ac:dyDescent="0.2">
      <c r="E246">
        <v>350</v>
      </c>
      <c r="F246">
        <v>234.62</v>
      </c>
    </row>
    <row r="247" spans="1:13" x14ac:dyDescent="0.2">
      <c r="A247" t="s">
        <v>1</v>
      </c>
      <c r="B247" t="s">
        <v>9</v>
      </c>
      <c r="C247">
        <v>5</v>
      </c>
      <c r="D247">
        <v>31</v>
      </c>
      <c r="E247">
        <v>248.51</v>
      </c>
      <c r="F247">
        <v>204.88</v>
      </c>
      <c r="G247">
        <f>SUM(E247:E248)</f>
        <v>848.51</v>
      </c>
      <c r="H247">
        <f>SUM(F247:F248)</f>
        <v>204.88</v>
      </c>
      <c r="I247">
        <f>G247/(G247+H247)</f>
        <v>0.80550413427125767</v>
      </c>
      <c r="J247">
        <f>1-I247</f>
        <v>0.19449586572874233</v>
      </c>
      <c r="K247">
        <f>SQRT(ASIN((I247)))</f>
        <v>0.96774258306543459</v>
      </c>
      <c r="L247">
        <f>SQRT(ASIN((J247)))</f>
        <v>0.44242906207609228</v>
      </c>
      <c r="M247">
        <f>(E247+F248)/(E247+F248+F247+E248)</f>
        <v>0.23591452358575649</v>
      </c>
    </row>
    <row r="248" spans="1:13" x14ac:dyDescent="0.2">
      <c r="E248">
        <v>600</v>
      </c>
      <c r="F248">
        <v>0</v>
      </c>
    </row>
    <row r="249" spans="1:13" x14ac:dyDescent="0.2">
      <c r="A249" t="s">
        <v>1</v>
      </c>
      <c r="B249" t="s">
        <v>9</v>
      </c>
      <c r="C249">
        <v>6</v>
      </c>
      <c r="D249">
        <v>27</v>
      </c>
      <c r="E249">
        <v>462.46</v>
      </c>
      <c r="F249">
        <v>68.349999999999994</v>
      </c>
      <c r="G249">
        <f>SUM(E249:E250)</f>
        <v>787.46</v>
      </c>
      <c r="H249">
        <f>SUM(F249:F250)</f>
        <v>246.04</v>
      </c>
      <c r="I249">
        <f>G249/(G249+H249)</f>
        <v>0.7619351717464925</v>
      </c>
      <c r="J249">
        <f>1-I249</f>
        <v>0.2380648282535075</v>
      </c>
      <c r="K249">
        <f>SQRT(ASIN((I249)))</f>
        <v>0.93075016031980451</v>
      </c>
      <c r="L249">
        <f>SQRT(ASIN((J249)))</f>
        <v>0.49027839705733089</v>
      </c>
      <c r="M249">
        <f>(E249+F250)/(E249+E250+F249+F250)</f>
        <v>0.61940009675858732</v>
      </c>
    </row>
    <row r="250" spans="1:13" x14ac:dyDescent="0.2">
      <c r="E250">
        <v>325</v>
      </c>
      <c r="F250">
        <v>177.69</v>
      </c>
    </row>
    <row r="251" spans="1:13" x14ac:dyDescent="0.2">
      <c r="A251" t="s">
        <v>1</v>
      </c>
      <c r="B251" t="s">
        <v>9</v>
      </c>
      <c r="C251">
        <v>7</v>
      </c>
      <c r="D251">
        <v>29</v>
      </c>
      <c r="E251">
        <v>510.73</v>
      </c>
      <c r="F251">
        <v>31.28</v>
      </c>
      <c r="G251">
        <f>SUM(E251:E252)</f>
        <v>840.98</v>
      </c>
      <c r="H251">
        <f>SUM(F251:F252)</f>
        <v>115.29</v>
      </c>
      <c r="I251">
        <f>G251/(G251+H251)</f>
        <v>0.87943781567967205</v>
      </c>
      <c r="J251">
        <f>1-I251</f>
        <v>0.12056218432032795</v>
      </c>
      <c r="K251">
        <f>SQRT(ASIN((I251)))</f>
        <v>1.0366676823402428</v>
      </c>
      <c r="L251">
        <f>SQRT(ASIN((J251)))</f>
        <v>0.34764375170672446</v>
      </c>
      <c r="M251">
        <f>(E251+F252)/(E251+E252+F251+F252)</f>
        <v>0.62193731895803483</v>
      </c>
    </row>
    <row r="252" spans="1:13" x14ac:dyDescent="0.2">
      <c r="E252">
        <v>330.25</v>
      </c>
      <c r="F252">
        <v>84.01</v>
      </c>
    </row>
    <row r="253" spans="1:13" x14ac:dyDescent="0.2">
      <c r="A253" t="s">
        <v>1</v>
      </c>
      <c r="B253" t="s">
        <v>9</v>
      </c>
      <c r="C253">
        <v>8</v>
      </c>
      <c r="D253">
        <v>28</v>
      </c>
      <c r="E253">
        <v>204.87</v>
      </c>
      <c r="F253">
        <v>161.66</v>
      </c>
      <c r="G253">
        <f>SUM(E253:E254)</f>
        <v>700.85</v>
      </c>
      <c r="H253">
        <f>SUM(F253:F254)</f>
        <v>195</v>
      </c>
      <c r="I253">
        <f>G253/(G253+H253)</f>
        <v>0.78232963107663112</v>
      </c>
      <c r="J253">
        <f>1-I253</f>
        <v>0.21767036892336888</v>
      </c>
      <c r="K253">
        <f>SQRT(ASIN((I253)))</f>
        <v>0.94783820880988467</v>
      </c>
      <c r="L253">
        <f>SQRT(ASIN((J253)))</f>
        <v>0.46843032583345773</v>
      </c>
      <c r="M253">
        <f>(E253+F254)/(E253+E254+F253+F254)</f>
        <v>0.26590389016018307</v>
      </c>
    </row>
    <row r="254" spans="1:13" x14ac:dyDescent="0.2">
      <c r="E254">
        <v>495.98</v>
      </c>
      <c r="F254">
        <v>33.340000000000003</v>
      </c>
    </row>
    <row r="255" spans="1:13" x14ac:dyDescent="0.2">
      <c r="A255" t="s">
        <v>1</v>
      </c>
      <c r="B255" t="s">
        <v>9</v>
      </c>
      <c r="C255">
        <v>9</v>
      </c>
      <c r="D255">
        <v>27</v>
      </c>
      <c r="E255">
        <v>545.79999999999995</v>
      </c>
      <c r="F255">
        <v>20.46</v>
      </c>
      <c r="G255">
        <f>SUM(E255:E256)</f>
        <v>748.93</v>
      </c>
      <c r="H255">
        <f>SUM(F255:F256)</f>
        <v>389.29999999999995</v>
      </c>
      <c r="I255">
        <f>G255/(G255+H255)</f>
        <v>0.6579777373641531</v>
      </c>
      <c r="J255">
        <f>1-I255</f>
        <v>0.3420222626358469</v>
      </c>
      <c r="K255">
        <f>SQRT(ASIN((I255)))</f>
        <v>0.84742558674901758</v>
      </c>
      <c r="L255">
        <f>SQRT(ASIN((J255)))</f>
        <v>0.59081985894397293</v>
      </c>
      <c r="M255">
        <f>(E255+F256)/(E255+F256+F255+E256)</f>
        <v>0.8035634274267941</v>
      </c>
    </row>
    <row r="256" spans="1:13" x14ac:dyDescent="0.2">
      <c r="E256">
        <v>203.13</v>
      </c>
      <c r="F256">
        <v>368.84</v>
      </c>
    </row>
    <row r="257" spans="1:13" x14ac:dyDescent="0.2">
      <c r="A257" t="s">
        <v>1</v>
      </c>
      <c r="B257" t="s">
        <v>5</v>
      </c>
      <c r="C257">
        <v>1</v>
      </c>
      <c r="D257">
        <v>24</v>
      </c>
      <c r="E257">
        <v>58.34</v>
      </c>
      <c r="F257">
        <v>171.5</v>
      </c>
      <c r="G257">
        <f>SUM(E257:E258)</f>
        <v>587.75</v>
      </c>
      <c r="H257">
        <f>SUM(F257:F258)</f>
        <v>190.5</v>
      </c>
      <c r="I257">
        <f>G257/(G257+H257)</f>
        <v>0.75522004497269513</v>
      </c>
      <c r="J257">
        <f>1-I257</f>
        <v>0.24477995502730487</v>
      </c>
      <c r="K257">
        <f>SQRT(ASIN((I257)))</f>
        <v>0.92519714631951777</v>
      </c>
      <c r="L257">
        <f>SQRT(ASIN((J257)))</f>
        <v>0.49728536773360393</v>
      </c>
      <c r="M257">
        <f>(E257+F258)/(E257+E258+F257+F258)</f>
        <v>9.9376806938644396E-2</v>
      </c>
    </row>
    <row r="258" spans="1:13" x14ac:dyDescent="0.2">
      <c r="E258">
        <v>529.41</v>
      </c>
      <c r="F258">
        <v>19</v>
      </c>
    </row>
    <row r="259" spans="1:13" x14ac:dyDescent="0.2">
      <c r="A259" t="s">
        <v>1</v>
      </c>
      <c r="B259" t="s">
        <v>5</v>
      </c>
      <c r="C259">
        <v>2</v>
      </c>
      <c r="D259">
        <v>28</v>
      </c>
      <c r="E259">
        <v>465.41</v>
      </c>
      <c r="F259">
        <v>0</v>
      </c>
      <c r="G259">
        <f>SUM(E259:E260)</f>
        <v>846.34</v>
      </c>
      <c r="H259">
        <f>SUM(F259:F260)</f>
        <v>230.35</v>
      </c>
      <c r="I259">
        <f>G259/(G259+H259)</f>
        <v>0.78605726810874066</v>
      </c>
      <c r="J259">
        <f>1-I259</f>
        <v>0.21394273189125934</v>
      </c>
      <c r="K259">
        <f>SQRT(ASIN((I259)))</f>
        <v>0.9510019118991434</v>
      </c>
      <c r="L259">
        <f>SQRT(ASIN((J259)))</f>
        <v>0.46433756385585767</v>
      </c>
      <c r="M259">
        <f>(E259+F260)/(E259+E260+F259+F260)</f>
        <v>0.64620271387307393</v>
      </c>
    </row>
    <row r="260" spans="1:13" x14ac:dyDescent="0.2">
      <c r="E260">
        <v>380.93</v>
      </c>
      <c r="F260">
        <v>230.35</v>
      </c>
    </row>
    <row r="261" spans="1:13" x14ac:dyDescent="0.2">
      <c r="A261" t="s">
        <v>1</v>
      </c>
      <c r="B261" t="s">
        <v>5</v>
      </c>
      <c r="C261">
        <v>3</v>
      </c>
      <c r="D261">
        <v>25</v>
      </c>
      <c r="E261">
        <v>492.76</v>
      </c>
      <c r="F261">
        <v>0</v>
      </c>
      <c r="G261">
        <f>SUM(E261:E262)</f>
        <v>852.3</v>
      </c>
      <c r="H261">
        <f>SUM(F261:F262)</f>
        <v>181.37</v>
      </c>
      <c r="I261">
        <f>G261/(G261+H261)</f>
        <v>0.82453781187419573</v>
      </c>
      <c r="J261">
        <f>1-I261</f>
        <v>0.17546218812580427</v>
      </c>
      <c r="K261">
        <f>SQRT(ASIN((I261)))</f>
        <v>0.98457343429160604</v>
      </c>
      <c r="L261">
        <f>SQRT(ASIN((J261)))</f>
        <v>0.4199704989245831</v>
      </c>
      <c r="M261">
        <f>(E261+F262)/(E261+E262+F261+F262)</f>
        <v>0.65217138932154362</v>
      </c>
    </row>
    <row r="262" spans="1:13" x14ac:dyDescent="0.2">
      <c r="E262">
        <v>359.54</v>
      </c>
      <c r="F262">
        <v>181.37</v>
      </c>
    </row>
    <row r="263" spans="1:13" x14ac:dyDescent="0.2">
      <c r="A263" t="s">
        <v>1</v>
      </c>
      <c r="B263" t="s">
        <v>5</v>
      </c>
      <c r="C263">
        <v>4</v>
      </c>
      <c r="D263">
        <v>24</v>
      </c>
      <c r="E263">
        <v>444.09</v>
      </c>
      <c r="F263">
        <v>3.11</v>
      </c>
      <c r="G263">
        <f>SUM(E263:E264)</f>
        <v>987.61999999999989</v>
      </c>
      <c r="H263">
        <f>SUM(F263:F264)</f>
        <v>3.11</v>
      </c>
      <c r="I263">
        <f>G263/(G263+H263)</f>
        <v>0.99686090054808074</v>
      </c>
      <c r="J263">
        <f>1-I263</f>
        <v>3.1390994519192583E-3</v>
      </c>
      <c r="K263">
        <f>SQRT(ASIN((I263)))</f>
        <v>1.2212864113666511</v>
      </c>
      <c r="L263">
        <f>SQRT(ASIN((J263)))</f>
        <v>5.6027712851420268E-2</v>
      </c>
      <c r="M263">
        <f>(E263+F264)/(E263+E264+F263+F264)</f>
        <v>0.44824523331280974</v>
      </c>
    </row>
    <row r="264" spans="1:13" x14ac:dyDescent="0.2">
      <c r="E264">
        <v>543.53</v>
      </c>
      <c r="F264">
        <v>0</v>
      </c>
    </row>
    <row r="265" spans="1:13" x14ac:dyDescent="0.2">
      <c r="A265" t="s">
        <v>1</v>
      </c>
      <c r="B265" t="s">
        <v>5</v>
      </c>
      <c r="C265">
        <v>5</v>
      </c>
      <c r="D265">
        <v>27</v>
      </c>
      <c r="E265">
        <v>596.19000000000005</v>
      </c>
      <c r="F265">
        <v>0</v>
      </c>
      <c r="G265">
        <f>SUM(E265:E266)</f>
        <v>1003.6600000000001</v>
      </c>
      <c r="H265">
        <f>SUM(F265:F266)</f>
        <v>132.28</v>
      </c>
      <c r="I265">
        <f>G265/(G265+H265)</f>
        <v>0.88355018750990377</v>
      </c>
      <c r="J265">
        <f>1-I265</f>
        <v>0.11644981249009623</v>
      </c>
      <c r="K265">
        <f>SQRT(ASIN((I265)))</f>
        <v>1.0408598604244159</v>
      </c>
      <c r="L265">
        <f>SQRT(ASIN((J265)))</f>
        <v>0.34163521339648495</v>
      </c>
      <c r="M265">
        <f>(E265+F266)/(E265+F266+F265+E266)</f>
        <v>0.64129267390883316</v>
      </c>
    </row>
    <row r="266" spans="1:13" x14ac:dyDescent="0.2">
      <c r="E266">
        <v>407.47</v>
      </c>
      <c r="F266">
        <v>132.28</v>
      </c>
    </row>
    <row r="267" spans="1:13" x14ac:dyDescent="0.2">
      <c r="A267" t="s">
        <v>1</v>
      </c>
      <c r="B267" t="s">
        <v>5</v>
      </c>
      <c r="C267">
        <v>6</v>
      </c>
      <c r="D267">
        <v>27</v>
      </c>
      <c r="E267">
        <v>239.37</v>
      </c>
      <c r="F267">
        <v>120.62</v>
      </c>
      <c r="G267">
        <f>SUM(E267:E268)</f>
        <v>498.18</v>
      </c>
      <c r="H267">
        <f>SUM(F267:F268)</f>
        <v>313.87</v>
      </c>
      <c r="I267">
        <f>G267/(G267+H267)</f>
        <v>0.61348439135521216</v>
      </c>
      <c r="J267">
        <f>1-I267</f>
        <v>0.38651560864478784</v>
      </c>
      <c r="K267">
        <f>SQRT(ASIN((I267)))</f>
        <v>0.81269017979839175</v>
      </c>
      <c r="L267">
        <f>SQRT(ASIN((J267)))</f>
        <v>0.62996077719805199</v>
      </c>
      <c r="M267">
        <f>(E267+F268)/(E267+E268+F267+F268)</f>
        <v>0.53275044640108371</v>
      </c>
    </row>
    <row r="268" spans="1:13" x14ac:dyDescent="0.2">
      <c r="E268">
        <v>258.81</v>
      </c>
      <c r="F268">
        <v>193.25</v>
      </c>
    </row>
    <row r="269" spans="1:13" x14ac:dyDescent="0.2">
      <c r="A269" t="s">
        <v>1</v>
      </c>
      <c r="B269" t="s">
        <v>5</v>
      </c>
      <c r="C269">
        <v>7</v>
      </c>
      <c r="D269">
        <v>28</v>
      </c>
      <c r="E269">
        <v>598.97</v>
      </c>
      <c r="F269">
        <v>0</v>
      </c>
      <c r="G269">
        <f>SUM(E269:E270)</f>
        <v>916</v>
      </c>
      <c r="H269">
        <f>SUM(F269:F270)</f>
        <v>240.5</v>
      </c>
      <c r="I269">
        <f>G269/(G269+H269)</f>
        <v>0.79204496325118889</v>
      </c>
      <c r="J269">
        <f>1-I269</f>
        <v>0.20795503674881111</v>
      </c>
      <c r="K269">
        <f>SQRT(ASIN((I269)))</f>
        <v>0.95611276160280745</v>
      </c>
      <c r="L269">
        <f>SQRT(ASIN((J269)))</f>
        <v>0.4576940296234781</v>
      </c>
      <c r="M269">
        <f>(E269+F270)/(E269+E270+F269+F270)</f>
        <v>0.72587116299178556</v>
      </c>
    </row>
    <row r="270" spans="1:13" x14ac:dyDescent="0.2">
      <c r="E270">
        <v>317.02999999999997</v>
      </c>
      <c r="F270">
        <v>240.5</v>
      </c>
    </row>
    <row r="271" spans="1:13" x14ac:dyDescent="0.2">
      <c r="A271" t="s">
        <v>1</v>
      </c>
      <c r="B271" t="s">
        <v>5</v>
      </c>
      <c r="C271">
        <v>8</v>
      </c>
      <c r="D271">
        <v>31</v>
      </c>
      <c r="E271">
        <v>271.32</v>
      </c>
      <c r="F271">
        <v>147.28</v>
      </c>
      <c r="G271">
        <f>SUM(E271:E272)</f>
        <v>867.94</v>
      </c>
      <c r="H271">
        <f>SUM(F271:F272)</f>
        <v>147.28</v>
      </c>
      <c r="I271">
        <f>G271/(G271+H271)</f>
        <v>0.85492799590236601</v>
      </c>
      <c r="J271">
        <f>1-I271</f>
        <v>0.14507200409763399</v>
      </c>
      <c r="K271">
        <f>SQRT(ASIN((I271)))</f>
        <v>1.0126262981617649</v>
      </c>
      <c r="L271">
        <f>SQRT(ASIN((J271)))</f>
        <v>0.38155700240244456</v>
      </c>
      <c r="M271">
        <f>(E271+F272)/(E271+E272+F271+F272)</f>
        <v>0.26725241819507101</v>
      </c>
    </row>
    <row r="272" spans="1:13" x14ac:dyDescent="0.2">
      <c r="E272">
        <v>596.62</v>
      </c>
      <c r="F272">
        <v>0</v>
      </c>
    </row>
    <row r="273" spans="1:13" x14ac:dyDescent="0.2">
      <c r="A273" t="s">
        <v>1</v>
      </c>
      <c r="B273" t="s">
        <v>5</v>
      </c>
      <c r="C273">
        <v>9</v>
      </c>
      <c r="D273">
        <v>30</v>
      </c>
      <c r="E273">
        <v>549.38</v>
      </c>
      <c r="F273">
        <v>0</v>
      </c>
      <c r="G273">
        <f>SUM(E273:E274)</f>
        <v>824.92000000000007</v>
      </c>
      <c r="H273">
        <f>SUM(F273:F274)</f>
        <v>291.22000000000003</v>
      </c>
      <c r="I273">
        <f>G273/(G273+H273)</f>
        <v>0.73908291074596377</v>
      </c>
      <c r="J273">
        <f>1-I273</f>
        <v>0.26091708925403623</v>
      </c>
      <c r="K273">
        <f>SQRT(ASIN((I273)))</f>
        <v>0.91198020496855603</v>
      </c>
      <c r="L273">
        <f>SQRT(ASIN((J273)))</f>
        <v>0.51378212997479022</v>
      </c>
      <c r="M273">
        <f>(E273+F274)/(E273+F274+F273+E274)</f>
        <v>0.75313132761123147</v>
      </c>
    </row>
    <row r="274" spans="1:13" x14ac:dyDescent="0.2">
      <c r="E274">
        <v>275.54000000000002</v>
      </c>
      <c r="F274">
        <v>291.22000000000003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showRuler="0" workbookViewId="0">
      <selection activeCell="M40" sqref="M40"/>
    </sheetView>
  </sheetViews>
  <sheetFormatPr defaultColWidth="11" defaultRowHeight="12.75" x14ac:dyDescent="0.2"/>
  <sheetData>
    <row r="1" spans="1:11" x14ac:dyDescent="0.2">
      <c r="E1" t="s">
        <v>132</v>
      </c>
      <c r="F1" t="s">
        <v>77</v>
      </c>
      <c r="G1" t="s">
        <v>78</v>
      </c>
      <c r="H1" t="s">
        <v>79</v>
      </c>
      <c r="I1" t="s">
        <v>80</v>
      </c>
      <c r="J1" t="s">
        <v>80</v>
      </c>
      <c r="K1" t="s">
        <v>81</v>
      </c>
    </row>
    <row r="2" spans="1:11" x14ac:dyDescent="0.2">
      <c r="A2" t="s">
        <v>140</v>
      </c>
      <c r="B2" t="s">
        <v>66</v>
      </c>
      <c r="C2" t="s">
        <v>14</v>
      </c>
      <c r="D2" t="s">
        <v>10</v>
      </c>
      <c r="E2" t="s">
        <v>69</v>
      </c>
      <c r="F2" t="s">
        <v>11</v>
      </c>
      <c r="G2" t="s">
        <v>71</v>
      </c>
      <c r="H2" t="s">
        <v>12</v>
      </c>
      <c r="I2" t="s">
        <v>73</v>
      </c>
      <c r="J2" t="s">
        <v>13</v>
      </c>
    </row>
    <row r="3" spans="1:11" x14ac:dyDescent="0.2">
      <c r="A3">
        <v>1</v>
      </c>
      <c r="B3">
        <v>35</v>
      </c>
      <c r="C3">
        <v>295.38</v>
      </c>
      <c r="D3">
        <v>0</v>
      </c>
      <c r="E3">
        <f>SUM(C3:C4)</f>
        <v>295.38</v>
      </c>
      <c r="F3">
        <f>SUM(D3:D4)</f>
        <v>298.27999999999997</v>
      </c>
      <c r="G3">
        <f>E3/(E3+F3)</f>
        <v>0.49755752450897822</v>
      </c>
      <c r="H3">
        <f>1-G3</f>
        <v>0.50244247549102172</v>
      </c>
      <c r="I3">
        <f>SQRT(ASIN((G3)))</f>
        <v>0.72165139546114809</v>
      </c>
      <c r="J3">
        <f>SQRT(ASIN((H3)))</f>
        <v>0.72554903835359086</v>
      </c>
      <c r="K3">
        <f>(C3+D4)/(C3+C4+D3+D4)</f>
        <v>1</v>
      </c>
    </row>
    <row r="4" spans="1:11" x14ac:dyDescent="0.2">
      <c r="C4">
        <v>0</v>
      </c>
      <c r="D4">
        <v>298.27999999999997</v>
      </c>
    </row>
    <row r="5" spans="1:11" x14ac:dyDescent="0.2">
      <c r="A5">
        <v>2</v>
      </c>
      <c r="B5">
        <v>30</v>
      </c>
      <c r="C5">
        <v>299.75</v>
      </c>
      <c r="D5">
        <v>0</v>
      </c>
      <c r="E5">
        <f>SUM(C5:C6)</f>
        <v>421.11</v>
      </c>
      <c r="F5">
        <f>SUM(D5:D6)</f>
        <v>134.41</v>
      </c>
      <c r="G5">
        <f>E5/(E5+F5)</f>
        <v>0.75804651497695863</v>
      </c>
      <c r="H5">
        <f>1-G5</f>
        <v>0.24195348502304137</v>
      </c>
      <c r="I5">
        <f>SQRT(ASIN((G5)))</f>
        <v>0.92753040757519511</v>
      </c>
      <c r="J5">
        <f>SQRT(ASIN((H5)))</f>
        <v>0.49434669201039433</v>
      </c>
      <c r="K5">
        <f>(C5+D6)/(C5+C6+D5+D6)</f>
        <v>0.78153801843317972</v>
      </c>
    </row>
    <row r="6" spans="1:11" x14ac:dyDescent="0.2">
      <c r="C6">
        <v>121.36</v>
      </c>
      <c r="D6">
        <v>134.41</v>
      </c>
    </row>
    <row r="7" spans="1:11" x14ac:dyDescent="0.2">
      <c r="A7">
        <v>3</v>
      </c>
      <c r="B7">
        <v>35</v>
      </c>
      <c r="C7">
        <v>197.41</v>
      </c>
      <c r="D7">
        <v>4.28</v>
      </c>
      <c r="E7">
        <f>SUM(C7:C8)</f>
        <v>485.21000000000004</v>
      </c>
      <c r="F7">
        <f>SUM(D7:D8)</f>
        <v>4.28</v>
      </c>
      <c r="G7">
        <f>E7/(E7+F7)</f>
        <v>0.99125620543831339</v>
      </c>
      <c r="H7">
        <f>1-G7</f>
        <v>8.7437945616866131E-3</v>
      </c>
      <c r="I7">
        <f>SQRT(ASIN((G7)))</f>
        <v>1.1993577994551892</v>
      </c>
      <c r="J7">
        <f>SQRT(ASIN((H7)))</f>
        <v>9.3508855098232868E-2</v>
      </c>
      <c r="K7">
        <f>(C7+D8)/(C7+C8+D7+D8)</f>
        <v>0.40329730944452385</v>
      </c>
    </row>
    <row r="8" spans="1:11" x14ac:dyDescent="0.2">
      <c r="C8">
        <v>287.8</v>
      </c>
      <c r="D8">
        <v>0</v>
      </c>
    </row>
    <row r="9" spans="1:11" x14ac:dyDescent="0.2">
      <c r="A9">
        <v>4</v>
      </c>
      <c r="B9">
        <v>31</v>
      </c>
      <c r="C9">
        <v>574.69000000000005</v>
      </c>
      <c r="D9">
        <v>2.12</v>
      </c>
      <c r="E9">
        <f>SUM(C9:C10)</f>
        <v>776.85</v>
      </c>
      <c r="F9">
        <f>SUM(D9:D10)</f>
        <v>374.45</v>
      </c>
      <c r="G9">
        <f>E9/(E9+F9)</f>
        <v>0.67475896812299141</v>
      </c>
      <c r="H9">
        <f>1-G9</f>
        <v>0.32524103187700859</v>
      </c>
      <c r="I9">
        <f>SQRT(ASIN((G9)))</f>
        <v>0.86060331678221191</v>
      </c>
      <c r="J9">
        <f>SQRT(ASIN((H9)))</f>
        <v>0.57555764860776537</v>
      </c>
      <c r="K9">
        <f>(C9+D10)/(C9+C10+D9+D10)</f>
        <v>0.82256579518804829</v>
      </c>
    </row>
    <row r="10" spans="1:11" x14ac:dyDescent="0.2">
      <c r="C10">
        <v>202.16</v>
      </c>
      <c r="D10">
        <v>372.33</v>
      </c>
    </row>
    <row r="11" spans="1:11" x14ac:dyDescent="0.2">
      <c r="A11">
        <v>5</v>
      </c>
      <c r="B11">
        <v>30</v>
      </c>
      <c r="C11">
        <v>374.11</v>
      </c>
      <c r="D11">
        <v>70.97</v>
      </c>
      <c r="E11">
        <f>SUM(C11:C12)</f>
        <v>577.94000000000005</v>
      </c>
      <c r="F11">
        <f>SUM(D11:D12)</f>
        <v>426.91999999999996</v>
      </c>
      <c r="G11">
        <f>E11/(E11+F11)</f>
        <v>0.57514479629003046</v>
      </c>
      <c r="H11">
        <f>1-G11</f>
        <v>0.42485520370996954</v>
      </c>
      <c r="I11">
        <f>SQRT(ASIN((G11)))</f>
        <v>0.78280338428368557</v>
      </c>
      <c r="J11">
        <f>SQRT(ASIN((H11)))</f>
        <v>0.66242126316272043</v>
      </c>
      <c r="K11">
        <f>(C11+D12)/(C11+D12+D11+C12)</f>
        <v>0.72652906872599166</v>
      </c>
    </row>
    <row r="12" spans="1:11" x14ac:dyDescent="0.2">
      <c r="C12">
        <v>203.83</v>
      </c>
      <c r="D12">
        <v>355.95</v>
      </c>
    </row>
    <row r="13" spans="1:11" x14ac:dyDescent="0.2">
      <c r="A13">
        <v>6</v>
      </c>
      <c r="B13">
        <v>32</v>
      </c>
      <c r="C13">
        <v>548.67999999999995</v>
      </c>
      <c r="D13">
        <v>13.91</v>
      </c>
      <c r="E13">
        <f>SUM(C13:C14)</f>
        <v>1063.76</v>
      </c>
      <c r="F13">
        <f>SUM(D13:D14)</f>
        <v>48.879999999999995</v>
      </c>
      <c r="G13">
        <f>E13/(E13+F13)</f>
        <v>0.95606844981305739</v>
      </c>
      <c r="H13">
        <f>1-G13</f>
        <v>4.3931550186942614E-2</v>
      </c>
      <c r="I13">
        <f>SQRT(ASIN((G13)))</f>
        <v>1.1283985025758132</v>
      </c>
      <c r="J13">
        <f>SQRT(ASIN((H13)))</f>
        <v>0.20963228198635409</v>
      </c>
      <c r="K13">
        <f>(C13+D14)/(C13+C14+D13+D14)</f>
        <v>0.52456320103537524</v>
      </c>
    </row>
    <row r="14" spans="1:11" x14ac:dyDescent="0.2">
      <c r="C14">
        <v>515.08000000000004</v>
      </c>
      <c r="D14">
        <v>34.97</v>
      </c>
    </row>
    <row r="15" spans="1:11" x14ac:dyDescent="0.2">
      <c r="A15">
        <v>7</v>
      </c>
      <c r="B15">
        <v>33</v>
      </c>
      <c r="C15">
        <v>590.38</v>
      </c>
      <c r="D15">
        <v>1.32</v>
      </c>
      <c r="E15">
        <f>SUM(C15:C16)</f>
        <v>1188.67</v>
      </c>
      <c r="F15">
        <f>SUM(D15:D16)</f>
        <v>1.32</v>
      </c>
      <c r="G15">
        <f>E15/(E15+F15)</f>
        <v>0.99889074698106717</v>
      </c>
      <c r="H15">
        <f>1-G15</f>
        <v>1.109253018932832E-3</v>
      </c>
      <c r="I15">
        <f>SQRT(ASIN((G15)))</f>
        <v>1.2343787718104695</v>
      </c>
      <c r="J15">
        <f>SQRT(ASIN((H15)))</f>
        <v>3.3305453703734313E-2</v>
      </c>
      <c r="K15">
        <f>(C15+D16)/(C15+C16+D15+D16)</f>
        <v>0.49612181614971551</v>
      </c>
    </row>
    <row r="16" spans="1:11" x14ac:dyDescent="0.2">
      <c r="C16">
        <v>598.29</v>
      </c>
      <c r="D16">
        <v>0</v>
      </c>
    </row>
    <row r="17" spans="1:11" x14ac:dyDescent="0.2">
      <c r="A17">
        <v>8</v>
      </c>
      <c r="B17">
        <v>31</v>
      </c>
      <c r="C17">
        <v>481.23</v>
      </c>
      <c r="D17">
        <v>37.020000000000003</v>
      </c>
      <c r="E17">
        <f>SUM(C17:C18)</f>
        <v>959.3</v>
      </c>
      <c r="F17">
        <f>SUM(D17:D18)</f>
        <v>139.18</v>
      </c>
      <c r="G17">
        <f>E17/(E17+F17)</f>
        <v>0.87329764765858275</v>
      </c>
      <c r="H17">
        <f>1-G17</f>
        <v>0.12670235234141725</v>
      </c>
      <c r="I17">
        <f>SQRT(ASIN((G17)))</f>
        <v>1.0305001451085634</v>
      </c>
      <c r="J17">
        <f>SQRT(ASIN((H17)))</f>
        <v>0.35643207962648366</v>
      </c>
      <c r="K17">
        <f>(D17+C18)/(D17+D18+C17+C18)</f>
        <v>0.46891158692010781</v>
      </c>
    </row>
    <row r="18" spans="1:11" x14ac:dyDescent="0.2">
      <c r="C18">
        <v>478.07</v>
      </c>
      <c r="D18">
        <v>102.16</v>
      </c>
    </row>
    <row r="19" spans="1:11" x14ac:dyDescent="0.2">
      <c r="A19">
        <v>9</v>
      </c>
      <c r="B19">
        <v>33</v>
      </c>
      <c r="C19">
        <v>53.13</v>
      </c>
      <c r="D19">
        <v>579.70000000000005</v>
      </c>
      <c r="E19">
        <f>SUM(C19:C20)</f>
        <v>425.51</v>
      </c>
      <c r="F19">
        <f>SUM(D19:D20)</f>
        <v>775.94</v>
      </c>
      <c r="G19">
        <f>E19/(E19+F19)</f>
        <v>0.3541637188397353</v>
      </c>
      <c r="H19">
        <f>1-G19</f>
        <v>0.6458362811602647</v>
      </c>
      <c r="I19">
        <f>SQRT(ASIN((G19)))</f>
        <v>0.60168070665921225</v>
      </c>
      <c r="J19">
        <f>SQRT(ASIN((H19)))</f>
        <v>0.83792489917628221</v>
      </c>
      <c r="K19">
        <f>(D19+C20)/(D19+D20+C19+C20)</f>
        <v>0.79244246535436347</v>
      </c>
    </row>
    <row r="20" spans="1:11" x14ac:dyDescent="0.2">
      <c r="C20">
        <v>372.38</v>
      </c>
      <c r="D20">
        <v>196.24</v>
      </c>
    </row>
    <row r="21" spans="1:11" x14ac:dyDescent="0.2">
      <c r="A21">
        <v>10</v>
      </c>
      <c r="B21">
        <v>33</v>
      </c>
      <c r="C21">
        <v>171.22</v>
      </c>
      <c r="D21">
        <v>266.55</v>
      </c>
      <c r="E21">
        <f>SUM(C21:C22)</f>
        <v>574.77</v>
      </c>
      <c r="F21">
        <f>SUM(D21:D22)</f>
        <v>391.66</v>
      </c>
      <c r="G21">
        <f>E21/(E21+F21)</f>
        <v>0.59473526277123012</v>
      </c>
      <c r="H21">
        <f>1-G21</f>
        <v>0.40526473722876988</v>
      </c>
      <c r="I21">
        <f>SQRT(ASIN((G21)))</f>
        <v>0.79808289125083587</v>
      </c>
      <c r="J21">
        <f>SQRT(ASIN((H21)))</f>
        <v>0.64596315353896816</v>
      </c>
      <c r="K21">
        <f>(C21+D22)/(C21+C22+D21+D22)</f>
        <v>0.30662334571567523</v>
      </c>
    </row>
    <row r="22" spans="1:11" x14ac:dyDescent="0.2">
      <c r="C22">
        <v>403.55</v>
      </c>
      <c r="D22">
        <v>125.11</v>
      </c>
    </row>
    <row r="23" spans="1:11" x14ac:dyDescent="0.2">
      <c r="A23">
        <v>11</v>
      </c>
      <c r="B23">
        <v>35</v>
      </c>
      <c r="C23">
        <v>152.08000000000001</v>
      </c>
      <c r="D23">
        <v>171.84</v>
      </c>
      <c r="E23">
        <f>SUM(C23:C24)</f>
        <v>340.97</v>
      </c>
      <c r="F23">
        <f>SUM(D23:D24)</f>
        <v>311.70000000000005</v>
      </c>
      <c r="G23">
        <f>E23/(E23+F23)</f>
        <v>0.52242327669419464</v>
      </c>
      <c r="H23">
        <f>1-G23</f>
        <v>0.47757672330580536</v>
      </c>
      <c r="I23">
        <f>SQRT(ASIN((G23)))</f>
        <v>0.74141109843985797</v>
      </c>
      <c r="J23">
        <f>SQRT(ASIN((H23)))</f>
        <v>0.70561639405470888</v>
      </c>
      <c r="K23">
        <f>(D23+C24)/(D23+D24+C23+C24)</f>
        <v>0.55269891369298418</v>
      </c>
    </row>
    <row r="24" spans="1:11" x14ac:dyDescent="0.2">
      <c r="C24">
        <v>188.89</v>
      </c>
      <c r="D24">
        <v>139.86000000000001</v>
      </c>
    </row>
    <row r="25" spans="1:11" x14ac:dyDescent="0.2">
      <c r="A25">
        <v>12</v>
      </c>
      <c r="B25">
        <v>38</v>
      </c>
      <c r="C25">
        <v>235.46</v>
      </c>
      <c r="D25">
        <v>181.09</v>
      </c>
      <c r="E25">
        <f>SUM(C25:C26)</f>
        <v>500.03</v>
      </c>
      <c r="F25">
        <f>SUM(D25:D26)</f>
        <v>393.81</v>
      </c>
      <c r="G25">
        <f>E25/(E25+F25)</f>
        <v>0.55941779289358273</v>
      </c>
      <c r="H25">
        <f>1-G25</f>
        <v>0.44058220710641727</v>
      </c>
      <c r="I25">
        <f>SQRT(ASIN((G25)))</f>
        <v>0.77050842705389633</v>
      </c>
      <c r="J25">
        <f>SQRT(ASIN((H25)))</f>
        <v>0.67546066917085168</v>
      </c>
      <c r="K25">
        <f>(C25+D26)/(C25+C26+D25+D26)</f>
        <v>0.50140964825919632</v>
      </c>
    </row>
    <row r="26" spans="1:11" x14ac:dyDescent="0.2">
      <c r="C26">
        <v>264.57</v>
      </c>
      <c r="D26">
        <v>212.72</v>
      </c>
    </row>
    <row r="27" spans="1:11" x14ac:dyDescent="0.2">
      <c r="A27">
        <v>13</v>
      </c>
      <c r="B27">
        <v>35</v>
      </c>
      <c r="C27">
        <v>256.08</v>
      </c>
      <c r="D27">
        <v>180.83</v>
      </c>
      <c r="E27">
        <f>SUM(C27:C28)</f>
        <v>393.4</v>
      </c>
      <c r="F27">
        <f>SUM(D27:D28)</f>
        <v>608.84</v>
      </c>
      <c r="G27">
        <f>E27/(E27+F27)</f>
        <v>0.39252075351213278</v>
      </c>
      <c r="H27">
        <f>1-G27</f>
        <v>0.60747924648786722</v>
      </c>
      <c r="I27">
        <f>SQRT(ASIN((G27)))</f>
        <v>0.63511472175064709</v>
      </c>
      <c r="J27">
        <f>SQRT(ASIN((H27)))</f>
        <v>0.80801195162670914</v>
      </c>
      <c r="K27">
        <f>(C27+D28)/(C27+C28+D27+D28)</f>
        <v>0.68256106321839072</v>
      </c>
    </row>
    <row r="28" spans="1:11" x14ac:dyDescent="0.2">
      <c r="C28">
        <v>137.32</v>
      </c>
      <c r="D28">
        <v>428.01</v>
      </c>
    </row>
    <row r="29" spans="1:11" x14ac:dyDescent="0.2">
      <c r="A29">
        <v>14</v>
      </c>
      <c r="B29">
        <v>34</v>
      </c>
      <c r="C29">
        <v>145.83000000000001</v>
      </c>
      <c r="D29">
        <v>251.24</v>
      </c>
      <c r="E29">
        <f>SUM(C29:C30)</f>
        <v>570.98</v>
      </c>
      <c r="F29">
        <f>SUM(D29:D30)</f>
        <v>396.82000000000005</v>
      </c>
      <c r="G29">
        <f>E29/(E29+F29)</f>
        <v>0.58997726803058481</v>
      </c>
      <c r="H29">
        <f>1-G29</f>
        <v>0.41002273196941519</v>
      </c>
      <c r="I29">
        <f>SQRT(ASIN((G29)))</f>
        <v>0.79437439954245648</v>
      </c>
      <c r="J29">
        <f>SQRT(ASIN((H29)))</f>
        <v>0.64998383471766796</v>
      </c>
      <c r="K29">
        <f>(D31+C30)/(D31+D30+C31+C30)</f>
        <v>0.52029890489048902</v>
      </c>
    </row>
    <row r="30" spans="1:11" x14ac:dyDescent="0.2">
      <c r="C30">
        <v>425.15</v>
      </c>
      <c r="D30">
        <v>145.58000000000001</v>
      </c>
    </row>
    <row r="31" spans="1:11" x14ac:dyDescent="0.2">
      <c r="A31">
        <v>15</v>
      </c>
      <c r="B31">
        <v>29</v>
      </c>
      <c r="C31">
        <v>366.05</v>
      </c>
      <c r="D31">
        <v>129.78</v>
      </c>
      <c r="E31">
        <f>SUM(C31:C32)</f>
        <v>824.31</v>
      </c>
      <c r="F31">
        <f>SUM(D31:D32)</f>
        <v>189.21</v>
      </c>
      <c r="G31">
        <f>E31/(E31+F31)</f>
        <v>0.81331399479043331</v>
      </c>
      <c r="H31">
        <f>1-G31</f>
        <v>0.18668600520956669</v>
      </c>
      <c r="I31">
        <f>SQRT(ASIN((G31)))</f>
        <v>0.97458991912330328</v>
      </c>
      <c r="J31">
        <f>SQRT(ASIN((H31)))</f>
        <v>0.43334485071587597</v>
      </c>
      <c r="K31">
        <f>(D33+C32)/(D33+D32+C33+C32)</f>
        <v>0.88520156850624898</v>
      </c>
    </row>
    <row r="32" spans="1:11" x14ac:dyDescent="0.2">
      <c r="C32">
        <v>458.26</v>
      </c>
      <c r="D32">
        <v>59.43</v>
      </c>
    </row>
    <row r="34" spans="1:11" x14ac:dyDescent="0.2">
      <c r="E34" t="s">
        <v>132</v>
      </c>
      <c r="F34" t="s">
        <v>132</v>
      </c>
      <c r="G34" t="s">
        <v>133</v>
      </c>
      <c r="H34" t="s">
        <v>134</v>
      </c>
      <c r="I34" t="s">
        <v>65</v>
      </c>
      <c r="J34" t="s">
        <v>65</v>
      </c>
      <c r="K34" t="s">
        <v>137</v>
      </c>
    </row>
    <row r="35" spans="1:11" x14ac:dyDescent="0.2">
      <c r="A35" t="s">
        <v>140</v>
      </c>
      <c r="B35" t="s">
        <v>66</v>
      </c>
      <c r="C35" t="s">
        <v>15</v>
      </c>
      <c r="D35" t="s">
        <v>68</v>
      </c>
      <c r="E35" t="s">
        <v>16</v>
      </c>
      <c r="F35" t="s">
        <v>70</v>
      </c>
      <c r="G35" t="s">
        <v>17</v>
      </c>
      <c r="H35" t="s">
        <v>72</v>
      </c>
      <c r="I35" t="s">
        <v>18</v>
      </c>
      <c r="J35" t="s">
        <v>74</v>
      </c>
    </row>
    <row r="36" spans="1:11" x14ac:dyDescent="0.2">
      <c r="A36">
        <v>1</v>
      </c>
      <c r="B36">
        <v>32</v>
      </c>
      <c r="C36">
        <v>132.30000000000001</v>
      </c>
      <c r="D36">
        <v>54.06</v>
      </c>
      <c r="E36">
        <f>SUM(C36:C37)</f>
        <v>132.30000000000001</v>
      </c>
      <c r="F36">
        <f>SUM(D36:D37)</f>
        <v>351.78000000000003</v>
      </c>
      <c r="G36">
        <f>E36/(E36+F36)</f>
        <v>0.27330193356470006</v>
      </c>
      <c r="H36">
        <f>1-G36</f>
        <v>0.72669806643529999</v>
      </c>
      <c r="I36">
        <f>SQRT(ASIN((G36)))</f>
        <v>0.52614065151053147</v>
      </c>
      <c r="J36">
        <f>SQRT(ASIN((H36)))</f>
        <v>0.90194403404600576</v>
      </c>
      <c r="K36">
        <f>(C36+D37)/(C36+C37+D36+D37)</f>
        <v>0.88832424392662368</v>
      </c>
    </row>
    <row r="37" spans="1:11" x14ac:dyDescent="0.2">
      <c r="C37">
        <v>0</v>
      </c>
      <c r="D37">
        <v>297.72000000000003</v>
      </c>
    </row>
    <row r="38" spans="1:11" x14ac:dyDescent="0.2">
      <c r="A38">
        <v>2</v>
      </c>
      <c r="B38">
        <v>32</v>
      </c>
      <c r="C38">
        <v>9.7899999999999991</v>
      </c>
      <c r="D38">
        <v>162.74</v>
      </c>
      <c r="E38">
        <f>SUM(C38:C39)</f>
        <v>20.2</v>
      </c>
      <c r="F38">
        <f>SUM(D38:D39)</f>
        <v>444.12</v>
      </c>
      <c r="G38">
        <f>E38/(E38+F38)</f>
        <v>4.3504479669193657E-2</v>
      </c>
      <c r="H38">
        <f>1-G38</f>
        <v>0.95649552033080631</v>
      </c>
      <c r="I38">
        <f>SQRT(ASIN((G38)))</f>
        <v>0.20861019730923458</v>
      </c>
      <c r="J38">
        <f>SQRT(ASIN((H38)))</f>
        <v>1.129045403773991</v>
      </c>
      <c r="K38">
        <f>(C38+D39)/(C38+C39+D38+D39)</f>
        <v>0.62708907649896628</v>
      </c>
    </row>
    <row r="39" spans="1:11" x14ac:dyDescent="0.2">
      <c r="C39">
        <v>10.41</v>
      </c>
      <c r="D39">
        <v>281.38</v>
      </c>
    </row>
    <row r="40" spans="1:11" x14ac:dyDescent="0.2">
      <c r="A40">
        <v>3</v>
      </c>
      <c r="B40">
        <v>32</v>
      </c>
      <c r="C40">
        <v>129.22</v>
      </c>
      <c r="D40">
        <v>64.19</v>
      </c>
      <c r="E40">
        <f>SUM(C40:C41)</f>
        <v>411.13</v>
      </c>
      <c r="F40">
        <f>SUM(D40:D41)</f>
        <v>64.19</v>
      </c>
      <c r="G40">
        <f>E40/(E40+F40)</f>
        <v>0.86495413616090211</v>
      </c>
      <c r="H40">
        <f>1-G40</f>
        <v>0.13504586383909789</v>
      </c>
      <c r="I40">
        <f>SQRT(ASIN((G40)))</f>
        <v>1.0222812602663633</v>
      </c>
      <c r="J40">
        <f>SQRT(ASIN((H40)))</f>
        <v>0.36804857041791122</v>
      </c>
      <c r="K40">
        <f>(C40+D41)/(C40+C41+D40+D41)</f>
        <v>0.2718589581755449</v>
      </c>
    </row>
    <row r="41" spans="1:11" x14ac:dyDescent="0.2">
      <c r="C41">
        <v>281.91000000000003</v>
      </c>
      <c r="D41">
        <v>0</v>
      </c>
    </row>
    <row r="42" spans="1:11" x14ac:dyDescent="0.2">
      <c r="A42">
        <v>4</v>
      </c>
      <c r="B42">
        <v>35</v>
      </c>
      <c r="C42">
        <v>217.13</v>
      </c>
      <c r="D42">
        <v>206.53</v>
      </c>
      <c r="E42">
        <f>SUM(C42:C43)</f>
        <v>655.95</v>
      </c>
      <c r="F42">
        <f>SUM(D42:D43)</f>
        <v>218.63</v>
      </c>
      <c r="G42">
        <f>E42/(E42+F42)</f>
        <v>0.75001715108966593</v>
      </c>
      <c r="H42">
        <f>1-G42</f>
        <v>0.24998284891033407</v>
      </c>
      <c r="I42">
        <f>SQRT(ASIN((G42)))</f>
        <v>0.92091693945380282</v>
      </c>
      <c r="J42">
        <f>SQRT(ASIN((H42)))</f>
        <v>0.50265548998627907</v>
      </c>
      <c r="K42">
        <f>(C42+D43)/(C42+C43+D42+D43)</f>
        <v>0.26210295227423447</v>
      </c>
    </row>
    <row r="43" spans="1:11" x14ac:dyDescent="0.2">
      <c r="C43">
        <v>438.82</v>
      </c>
      <c r="D43">
        <v>12.1</v>
      </c>
    </row>
    <row r="44" spans="1:11" x14ac:dyDescent="0.2">
      <c r="A44">
        <v>5</v>
      </c>
      <c r="B44">
        <v>36</v>
      </c>
      <c r="C44">
        <v>490.91</v>
      </c>
      <c r="D44">
        <v>18.97</v>
      </c>
      <c r="E44">
        <f>SUM(C44:C45)</f>
        <v>780.66000000000008</v>
      </c>
      <c r="F44">
        <f>SUM(D44:D45)</f>
        <v>213.25</v>
      </c>
      <c r="G44">
        <f>E44/(E44+F44)</f>
        <v>0.78544335000150922</v>
      </c>
      <c r="H44">
        <f>1-G44</f>
        <v>0.21455664999849078</v>
      </c>
      <c r="I44">
        <f>SQRT(ASIN((G44)))</f>
        <v>0.9504799390740355</v>
      </c>
      <c r="J44">
        <f>SQRT(ASIN((H44)))</f>
        <v>0.46501385578302029</v>
      </c>
      <c r="K44">
        <f>(C44+D45)/(C44+D45+D44+C45)</f>
        <v>0.6893883752049984</v>
      </c>
    </row>
    <row r="45" spans="1:11" x14ac:dyDescent="0.2">
      <c r="C45">
        <v>289.75</v>
      </c>
      <c r="D45">
        <v>194.28</v>
      </c>
    </row>
    <row r="46" spans="1:11" x14ac:dyDescent="0.2">
      <c r="A46">
        <v>6</v>
      </c>
      <c r="B46">
        <v>35</v>
      </c>
      <c r="C46">
        <v>182.63</v>
      </c>
      <c r="D46">
        <v>173.88</v>
      </c>
      <c r="E46">
        <f>SUM(C46:C47)</f>
        <v>449.59</v>
      </c>
      <c r="F46">
        <f>SUM(D46:D47)</f>
        <v>287.17</v>
      </c>
      <c r="G46">
        <f>E46/(E46+F46)</f>
        <v>0.61022585373798788</v>
      </c>
      <c r="H46">
        <f>1-G46</f>
        <v>0.38977414626201212</v>
      </c>
      <c r="I46">
        <f>SQRT(ASIN((G46)))</f>
        <v>0.81015161951680348</v>
      </c>
      <c r="J46">
        <f>SQRT(ASIN((H46)))</f>
        <v>0.63276087860143082</v>
      </c>
      <c r="K46">
        <f>(C46+D47)/(C46+C47+D46+D47)</f>
        <v>0.40165046962375811</v>
      </c>
    </row>
    <row r="47" spans="1:11" x14ac:dyDescent="0.2">
      <c r="C47">
        <v>266.95999999999998</v>
      </c>
      <c r="D47">
        <v>113.29</v>
      </c>
    </row>
    <row r="48" spans="1:11" x14ac:dyDescent="0.2">
      <c r="A48">
        <v>7</v>
      </c>
      <c r="B48">
        <v>30</v>
      </c>
      <c r="C48">
        <v>403.55</v>
      </c>
      <c r="D48">
        <v>151.13</v>
      </c>
      <c r="E48">
        <f>SUM(C48:C49)</f>
        <v>999.95</v>
      </c>
      <c r="F48">
        <f>SUM(D48:D49)</f>
        <v>151.13</v>
      </c>
      <c r="G48">
        <f>E48/(E48+F48)</f>
        <v>0.86870591097056682</v>
      </c>
      <c r="H48">
        <f>1-G48</f>
        <v>0.13129408902943318</v>
      </c>
      <c r="I48">
        <f>SQRT(ASIN((G48)))</f>
        <v>1.0259550261157517</v>
      </c>
      <c r="J48">
        <f>SQRT(ASIN((H48)))</f>
        <v>0.36286947574847006</v>
      </c>
      <c r="K48">
        <f>(C48+D49)/(C48+C49+D48+D49)</f>
        <v>0.35058379956215036</v>
      </c>
    </row>
    <row r="49" spans="1:11" x14ac:dyDescent="0.2">
      <c r="C49">
        <v>596.4</v>
      </c>
      <c r="D49">
        <v>0</v>
      </c>
    </row>
    <row r="50" spans="1:11" x14ac:dyDescent="0.2">
      <c r="A50">
        <v>8</v>
      </c>
      <c r="B50">
        <v>30</v>
      </c>
      <c r="C50">
        <v>82.43</v>
      </c>
      <c r="D50">
        <v>239.82</v>
      </c>
      <c r="E50">
        <f>SUM(C50:C51)</f>
        <v>663.31</v>
      </c>
      <c r="F50">
        <f>SUM(D50:D51)</f>
        <v>241.63</v>
      </c>
      <c r="G50">
        <f>E50/(E50+F50)</f>
        <v>0.73298782239706495</v>
      </c>
      <c r="H50">
        <f>1-G50</f>
        <v>0.26701217760293505</v>
      </c>
      <c r="I50">
        <f>SQRT(ASIN((G50)))</f>
        <v>0.90703027198453645</v>
      </c>
      <c r="J50">
        <f>SQRT(ASIN((H50)))</f>
        <v>0.51989547602406738</v>
      </c>
      <c r="K50">
        <f>(D50+C51)/(D50+D51+C50+C51)</f>
        <v>0.90691095542245892</v>
      </c>
    </row>
    <row r="51" spans="1:11" x14ac:dyDescent="0.2">
      <c r="C51">
        <v>580.88</v>
      </c>
      <c r="D51">
        <v>1.81</v>
      </c>
    </row>
    <row r="52" spans="1:11" x14ac:dyDescent="0.2">
      <c r="A52">
        <v>9</v>
      </c>
      <c r="B52">
        <v>33</v>
      </c>
      <c r="C52">
        <v>283.91000000000003</v>
      </c>
      <c r="D52">
        <v>134.36000000000001</v>
      </c>
      <c r="E52">
        <f>SUM(C52:C53)</f>
        <v>627.42000000000007</v>
      </c>
      <c r="F52">
        <f>SUM(D52:D53)</f>
        <v>221.04000000000002</v>
      </c>
      <c r="G52">
        <f>E52/(E52+F52)</f>
        <v>0.73948094194187119</v>
      </c>
      <c r="H52">
        <f>1-G52</f>
        <v>0.26051905805812881</v>
      </c>
      <c r="I52">
        <f>SQRT(ASIN((G52)))</f>
        <v>0.91230421169846299</v>
      </c>
      <c r="J52">
        <f>SQRT(ASIN((H52)))</f>
        <v>0.5133807425444803</v>
      </c>
      <c r="K52">
        <f>(D52+C53)/(D52+D53+C52+C53)</f>
        <v>0.56322042288381302</v>
      </c>
    </row>
    <row r="53" spans="1:11" x14ac:dyDescent="0.2">
      <c r="C53">
        <v>343.51</v>
      </c>
      <c r="D53">
        <v>86.68</v>
      </c>
    </row>
    <row r="54" spans="1:11" x14ac:dyDescent="0.2">
      <c r="A54">
        <v>10</v>
      </c>
      <c r="B54">
        <v>32</v>
      </c>
      <c r="C54">
        <v>258.38</v>
      </c>
      <c r="D54">
        <v>102.18</v>
      </c>
      <c r="E54">
        <f>SUM(C54:C55)</f>
        <v>518.35</v>
      </c>
      <c r="F54">
        <f>SUM(D54:D55)</f>
        <v>293.64</v>
      </c>
      <c r="G54">
        <f>E54/(E54+F54)</f>
        <v>0.6383699306641708</v>
      </c>
      <c r="H54">
        <f>1-G54</f>
        <v>0.3616300693358292</v>
      </c>
      <c r="I54">
        <f>SQRT(ASIN((G54)))</f>
        <v>0.83209295427219532</v>
      </c>
      <c r="J54">
        <f>SQRT(ASIN((H54)))</f>
        <v>0.60828915810419948</v>
      </c>
      <c r="K54">
        <f>(C54+D55)/(C54+C55+D54+D55)</f>
        <v>0.55399697040603957</v>
      </c>
    </row>
    <row r="55" spans="1:11" x14ac:dyDescent="0.2">
      <c r="C55">
        <v>259.97000000000003</v>
      </c>
      <c r="D55">
        <v>191.46</v>
      </c>
    </row>
    <row r="56" spans="1:11" x14ac:dyDescent="0.2">
      <c r="A56">
        <v>11</v>
      </c>
      <c r="B56">
        <v>30</v>
      </c>
      <c r="C56">
        <v>588.9</v>
      </c>
      <c r="D56">
        <v>0</v>
      </c>
      <c r="E56">
        <f>SUM(C56:C57)</f>
        <v>894.7</v>
      </c>
      <c r="F56">
        <f>SUM(D56:D57)</f>
        <v>224.47</v>
      </c>
      <c r="G56">
        <f>E56/(E56+F56)</f>
        <v>0.79943172172234778</v>
      </c>
      <c r="H56">
        <f>1-G56</f>
        <v>0.20056827827765222</v>
      </c>
      <c r="I56">
        <f>SQRT(ASIN((G56)))</f>
        <v>0.96247009547363493</v>
      </c>
      <c r="J56">
        <f>SQRT(ASIN((H56)))</f>
        <v>0.44937506800956195</v>
      </c>
      <c r="K56">
        <f>(D56+C57)/(D56+D57+C56+C57)</f>
        <v>0.27323820331138254</v>
      </c>
    </row>
    <row r="57" spans="1:11" x14ac:dyDescent="0.2">
      <c r="C57">
        <v>305.8</v>
      </c>
      <c r="D57">
        <v>224.47</v>
      </c>
    </row>
    <row r="58" spans="1:11" x14ac:dyDescent="0.2">
      <c r="A58">
        <v>12</v>
      </c>
      <c r="B58">
        <v>32</v>
      </c>
      <c r="C58">
        <v>362.96</v>
      </c>
      <c r="D58">
        <v>116.14</v>
      </c>
      <c r="E58">
        <f>SUM(C58:C59)</f>
        <v>641.71</v>
      </c>
      <c r="F58">
        <f>SUM(D58:D59)</f>
        <v>353.26</v>
      </c>
      <c r="G58">
        <f>E58/(E58+F58)</f>
        <v>0.64495411921967494</v>
      </c>
      <c r="H58">
        <f>1-G58</f>
        <v>0.35504588078032506</v>
      </c>
      <c r="I58">
        <f>SQRT(ASIN((G58)))</f>
        <v>0.83723547805759835</v>
      </c>
      <c r="J58">
        <f>SQRT(ASIN((H58)))</f>
        <v>0.60246422723617898</v>
      </c>
      <c r="K58">
        <f>(C58+D59)/(C58+C59+D58+D59)</f>
        <v>0.60311366171844372</v>
      </c>
    </row>
    <row r="59" spans="1:11" x14ac:dyDescent="0.2">
      <c r="C59">
        <v>278.75</v>
      </c>
      <c r="D59">
        <v>237.12</v>
      </c>
    </row>
    <row r="60" spans="1:11" x14ac:dyDescent="0.2">
      <c r="A60">
        <v>13</v>
      </c>
      <c r="B60">
        <v>30</v>
      </c>
      <c r="C60">
        <v>295.97000000000003</v>
      </c>
      <c r="D60">
        <v>164.31</v>
      </c>
      <c r="E60">
        <f>SUM(C60:C61)</f>
        <v>653.82000000000005</v>
      </c>
      <c r="F60">
        <f>SUM(D60:D61)</f>
        <v>319.53999999999996</v>
      </c>
      <c r="G60">
        <f>E60/(E60+F60)</f>
        <v>0.67171447357606651</v>
      </c>
      <c r="H60">
        <f>1-G60</f>
        <v>0.32828552642393349</v>
      </c>
      <c r="I60">
        <f>SQRT(ASIN((G60)))</f>
        <v>0.85820783544886625</v>
      </c>
      <c r="J60">
        <f>SQRT(ASIN((H60)))</f>
        <v>0.57834931835744197</v>
      </c>
      <c r="K60">
        <f>(C60+D61)/(C60+C61+D60+D61)</f>
        <v>0.46354894386455164</v>
      </c>
    </row>
    <row r="61" spans="1:11" x14ac:dyDescent="0.2">
      <c r="C61">
        <v>357.85</v>
      </c>
      <c r="D61">
        <v>155.22999999999999</v>
      </c>
    </row>
    <row r="62" spans="1:11" x14ac:dyDescent="0.2">
      <c r="A62">
        <v>14</v>
      </c>
      <c r="B62">
        <v>38</v>
      </c>
      <c r="C62">
        <v>411.37</v>
      </c>
      <c r="D62">
        <v>41.76</v>
      </c>
      <c r="E62">
        <f>SUM(C62:C63)</f>
        <v>885.72</v>
      </c>
      <c r="F62">
        <f>SUM(D62:D63)</f>
        <v>88.919999999999987</v>
      </c>
      <c r="G62">
        <f>E62/(E62+F62)</f>
        <v>0.90876631371583361</v>
      </c>
      <c r="H62">
        <f>1-G62</f>
        <v>9.1233686284166393E-2</v>
      </c>
      <c r="I62">
        <f>SQRT(ASIN((G62)))</f>
        <v>1.067856808813703</v>
      </c>
      <c r="J62">
        <f>SQRT(ASIN((H62)))</f>
        <v>0.30225937196772878</v>
      </c>
      <c r="K62">
        <f>(D62+C63)/(D62+D63+C62+C63)</f>
        <v>0.52953911187720593</v>
      </c>
    </row>
    <row r="63" spans="1:11" x14ac:dyDescent="0.2">
      <c r="C63">
        <v>474.35</v>
      </c>
      <c r="D63">
        <v>47.16</v>
      </c>
    </row>
    <row r="64" spans="1:11" x14ac:dyDescent="0.2">
      <c r="A64">
        <v>15</v>
      </c>
      <c r="B64">
        <v>28</v>
      </c>
      <c r="C64">
        <v>599.62</v>
      </c>
      <c r="D64">
        <v>0</v>
      </c>
      <c r="E64">
        <f>SUM(C64:C65)</f>
        <v>964.21</v>
      </c>
      <c r="F64">
        <f>SUM(D64:D65)</f>
        <v>238.34</v>
      </c>
      <c r="G64">
        <f>E64/(E64+F64)</f>
        <v>0.80180449877343984</v>
      </c>
      <c r="H64">
        <f>1-G64</f>
        <v>0.19819550122656016</v>
      </c>
      <c r="I64">
        <f>SQRT(ASIN((G64)))</f>
        <v>0.96452515512246673</v>
      </c>
      <c r="J64">
        <f>SQRT(ASIN((H64)))</f>
        <v>0.44667276271892087</v>
      </c>
      <c r="K64">
        <f>(D64+C65)/(D64+D65+C64+C65)</f>
        <v>0.30318074092553321</v>
      </c>
    </row>
    <row r="65" spans="1:11" x14ac:dyDescent="0.2">
      <c r="C65">
        <v>364.59</v>
      </c>
      <c r="D65">
        <v>238.34</v>
      </c>
    </row>
    <row r="66" spans="1:11" x14ac:dyDescent="0.2">
      <c r="A66">
        <v>16</v>
      </c>
      <c r="B66">
        <v>31</v>
      </c>
      <c r="C66">
        <v>408.66</v>
      </c>
      <c r="D66">
        <v>159.66999999999999</v>
      </c>
      <c r="E66">
        <f>SUM(C66:C67)</f>
        <v>785.40000000000009</v>
      </c>
      <c r="F66">
        <f>SUM(D66:D67)</f>
        <v>290.75</v>
      </c>
      <c r="G66">
        <f>E66/(E66+F66)</f>
        <v>0.72982390930632346</v>
      </c>
      <c r="H66">
        <f>1-G66</f>
        <v>0.27017609069367654</v>
      </c>
      <c r="I66">
        <f>SQRT(ASIN((G66)))</f>
        <v>0.90446909028799871</v>
      </c>
      <c r="J66">
        <f>SQRT(ASIN((H66)))</f>
        <v>0.52304485377834431</v>
      </c>
      <c r="K66">
        <f>(C66+D67)/(C66+C67+D66+D67)</f>
        <v>0.50154718208428195</v>
      </c>
    </row>
    <row r="67" spans="1:11" x14ac:dyDescent="0.2">
      <c r="C67">
        <v>376.74</v>
      </c>
      <c r="D67">
        <v>131.08000000000001</v>
      </c>
    </row>
    <row r="68" spans="1:11" x14ac:dyDescent="0.2">
      <c r="A68">
        <v>17</v>
      </c>
      <c r="B68">
        <v>30</v>
      </c>
      <c r="C68">
        <v>27.35</v>
      </c>
      <c r="D68">
        <v>541.64</v>
      </c>
      <c r="E68">
        <f>SUM(C68:C69)</f>
        <v>580.9</v>
      </c>
      <c r="F68">
        <f>SUM(D68:D69)</f>
        <v>541.64</v>
      </c>
      <c r="G68">
        <f>E68/(E68+F68)</f>
        <v>0.51748712740748659</v>
      </c>
      <c r="H68">
        <f>1-G68</f>
        <v>0.48251287259251341</v>
      </c>
      <c r="I68">
        <f>SQRT(ASIN((G68)))</f>
        <v>0.73750367807454786</v>
      </c>
      <c r="J68">
        <f>SQRT(ASIN((H68)))</f>
        <v>0.70959241310585597</v>
      </c>
      <c r="K68">
        <f>(D68+C69)/(D68+D69+C68+C69)</f>
        <v>0.97563561209400118</v>
      </c>
    </row>
    <row r="69" spans="1:11" x14ac:dyDescent="0.2">
      <c r="C69">
        <v>553.54999999999995</v>
      </c>
      <c r="D69">
        <v>0</v>
      </c>
    </row>
    <row r="70" spans="1:11" x14ac:dyDescent="0.2">
      <c r="A70">
        <v>18</v>
      </c>
      <c r="B70">
        <v>28</v>
      </c>
      <c r="C70">
        <v>524.28</v>
      </c>
      <c r="D70">
        <v>48.18</v>
      </c>
      <c r="E70">
        <f>SUM(C70:C71)</f>
        <v>744.63</v>
      </c>
      <c r="F70">
        <f>SUM(D70:D71)</f>
        <v>364.25</v>
      </c>
      <c r="G70">
        <f>E70/(E70+F70)</f>
        <v>0.67151540292908152</v>
      </c>
      <c r="H70">
        <f>1-G70</f>
        <v>0.32848459707091848</v>
      </c>
      <c r="I70">
        <f>SQRT(ASIN((G70)))</f>
        <v>0.85805128130878028</v>
      </c>
      <c r="J70">
        <f>SQRT(ASIN((H70)))</f>
        <v>0.57853149657339842</v>
      </c>
      <c r="K70">
        <f>(D70+C71)/(D70+D71+C70+C71)</f>
        <v>0.24216326383377823</v>
      </c>
    </row>
    <row r="71" spans="1:11" x14ac:dyDescent="0.2">
      <c r="C71">
        <v>220.35</v>
      </c>
      <c r="D71">
        <v>316.07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showRuler="0" workbookViewId="0">
      <selection activeCell="A32" sqref="A32"/>
    </sheetView>
  </sheetViews>
  <sheetFormatPr defaultColWidth="11" defaultRowHeight="12.75" x14ac:dyDescent="0.2"/>
  <sheetData>
    <row r="1" spans="1:25" x14ac:dyDescent="0.2">
      <c r="A1" t="s">
        <v>151</v>
      </c>
      <c r="B1" t="s">
        <v>19</v>
      </c>
      <c r="F1" t="s">
        <v>20</v>
      </c>
      <c r="J1" t="s">
        <v>21</v>
      </c>
      <c r="N1" t="s">
        <v>22</v>
      </c>
      <c r="R1" t="s">
        <v>23</v>
      </c>
      <c r="V1" t="s">
        <v>24</v>
      </c>
    </row>
    <row r="2" spans="1:25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26</v>
      </c>
      <c r="G2" t="s">
        <v>27</v>
      </c>
      <c r="H2" t="s">
        <v>28</v>
      </c>
      <c r="I2" t="s">
        <v>29</v>
      </c>
      <c r="J2" t="s">
        <v>26</v>
      </c>
      <c r="K2" t="s">
        <v>27</v>
      </c>
      <c r="L2" t="s">
        <v>28</v>
      </c>
      <c r="M2" t="s">
        <v>29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</row>
    <row r="3" spans="1:25" x14ac:dyDescent="0.2">
      <c r="A3">
        <v>1</v>
      </c>
      <c r="B3">
        <v>28.6</v>
      </c>
      <c r="C3">
        <v>4</v>
      </c>
      <c r="D3">
        <v>532.20000000000005</v>
      </c>
      <c r="E3">
        <v>4</v>
      </c>
      <c r="F3">
        <v>259.3</v>
      </c>
      <c r="G3">
        <v>2</v>
      </c>
      <c r="H3">
        <v>296.89999999999998</v>
      </c>
      <c r="I3">
        <v>5</v>
      </c>
      <c r="J3">
        <v>555.5</v>
      </c>
      <c r="K3">
        <v>2</v>
      </c>
      <c r="L3">
        <v>0</v>
      </c>
      <c r="M3">
        <v>0</v>
      </c>
      <c r="N3">
        <v>223.6</v>
      </c>
      <c r="O3">
        <v>2</v>
      </c>
      <c r="P3">
        <v>375</v>
      </c>
      <c r="Q3">
        <v>3</v>
      </c>
      <c r="R3">
        <v>0</v>
      </c>
      <c r="S3">
        <v>0</v>
      </c>
      <c r="T3">
        <v>580.6</v>
      </c>
      <c r="U3">
        <v>3</v>
      </c>
      <c r="V3">
        <v>600</v>
      </c>
      <c r="W3">
        <v>1</v>
      </c>
      <c r="X3">
        <v>0</v>
      </c>
      <c r="Y3">
        <v>0</v>
      </c>
    </row>
    <row r="4" spans="1:25" x14ac:dyDescent="0.2">
      <c r="A4">
        <v>2</v>
      </c>
      <c r="B4">
        <v>600</v>
      </c>
      <c r="C4">
        <v>1</v>
      </c>
      <c r="D4">
        <v>0</v>
      </c>
      <c r="E4">
        <v>0</v>
      </c>
      <c r="F4">
        <v>370.1</v>
      </c>
      <c r="G4">
        <v>2</v>
      </c>
      <c r="H4">
        <v>179.1</v>
      </c>
      <c r="I4">
        <v>2</v>
      </c>
      <c r="J4">
        <v>593.4</v>
      </c>
      <c r="K4">
        <v>2</v>
      </c>
      <c r="L4">
        <v>0</v>
      </c>
      <c r="M4">
        <v>0</v>
      </c>
      <c r="N4">
        <v>600.1</v>
      </c>
      <c r="O4">
        <v>1</v>
      </c>
      <c r="P4">
        <v>0</v>
      </c>
      <c r="Q4">
        <v>0</v>
      </c>
      <c r="R4">
        <v>0</v>
      </c>
      <c r="S4">
        <v>0</v>
      </c>
      <c r="T4">
        <v>600</v>
      </c>
      <c r="U4">
        <v>1</v>
      </c>
      <c r="V4">
        <v>451.4</v>
      </c>
      <c r="W4">
        <v>3</v>
      </c>
      <c r="X4">
        <v>121.2</v>
      </c>
      <c r="Y4">
        <v>2</v>
      </c>
    </row>
    <row r="5" spans="1:25" x14ac:dyDescent="0.2">
      <c r="A5">
        <v>3</v>
      </c>
      <c r="B5">
        <v>396.2</v>
      </c>
      <c r="C5">
        <v>3</v>
      </c>
      <c r="D5">
        <v>132.80000000000001</v>
      </c>
      <c r="E5">
        <v>4</v>
      </c>
      <c r="F5">
        <v>419.4</v>
      </c>
      <c r="G5">
        <v>4</v>
      </c>
      <c r="H5">
        <v>52.2</v>
      </c>
      <c r="I5">
        <v>4</v>
      </c>
      <c r="J5">
        <v>340.2</v>
      </c>
      <c r="K5">
        <v>1</v>
      </c>
      <c r="L5">
        <v>258.5</v>
      </c>
      <c r="M5">
        <v>1</v>
      </c>
      <c r="N5">
        <v>360.2</v>
      </c>
      <c r="O5">
        <v>3</v>
      </c>
      <c r="P5">
        <v>205.7</v>
      </c>
      <c r="Q5">
        <v>2</v>
      </c>
      <c r="R5">
        <v>347.1</v>
      </c>
      <c r="S5">
        <v>6</v>
      </c>
      <c r="T5">
        <v>46.4</v>
      </c>
      <c r="U5">
        <v>2</v>
      </c>
      <c r="V5">
        <v>188.9</v>
      </c>
      <c r="W5">
        <v>5</v>
      </c>
      <c r="X5">
        <v>288.89999999999998</v>
      </c>
      <c r="Y5">
        <v>7</v>
      </c>
    </row>
    <row r="6" spans="1:25" x14ac:dyDescent="0.2">
      <c r="A6">
        <v>4</v>
      </c>
      <c r="B6">
        <v>428.4</v>
      </c>
      <c r="C6">
        <v>2</v>
      </c>
      <c r="D6">
        <v>147.80000000000001</v>
      </c>
      <c r="E6">
        <v>1</v>
      </c>
      <c r="F6">
        <v>415.1</v>
      </c>
      <c r="G6">
        <v>2</v>
      </c>
      <c r="H6">
        <v>167</v>
      </c>
      <c r="I6">
        <v>1</v>
      </c>
      <c r="J6">
        <v>428.8</v>
      </c>
      <c r="K6">
        <v>9</v>
      </c>
      <c r="L6">
        <v>77.5</v>
      </c>
      <c r="M6">
        <v>6</v>
      </c>
      <c r="N6">
        <v>296.3</v>
      </c>
      <c r="O6">
        <v>5</v>
      </c>
      <c r="P6">
        <v>52.4</v>
      </c>
      <c r="Q6">
        <v>7</v>
      </c>
      <c r="R6">
        <v>311.89999999999998</v>
      </c>
      <c r="S6">
        <v>8</v>
      </c>
      <c r="T6">
        <v>213.7</v>
      </c>
      <c r="U6">
        <v>8</v>
      </c>
      <c r="V6">
        <v>479.8</v>
      </c>
      <c r="W6">
        <v>6</v>
      </c>
      <c r="X6">
        <v>68.599999999999994</v>
      </c>
      <c r="Y6">
        <v>5</v>
      </c>
    </row>
    <row r="7" spans="1:25" x14ac:dyDescent="0.2">
      <c r="A7">
        <v>5</v>
      </c>
      <c r="B7">
        <v>531.1</v>
      </c>
      <c r="C7">
        <v>6</v>
      </c>
      <c r="D7">
        <v>7.7</v>
      </c>
      <c r="E7">
        <v>1</v>
      </c>
      <c r="F7">
        <v>376.8</v>
      </c>
      <c r="G7">
        <v>4</v>
      </c>
      <c r="H7">
        <v>191.9</v>
      </c>
      <c r="I7">
        <v>2</v>
      </c>
      <c r="J7">
        <v>239.4</v>
      </c>
      <c r="K7">
        <v>8</v>
      </c>
      <c r="L7">
        <v>188.5</v>
      </c>
      <c r="M7">
        <v>6</v>
      </c>
      <c r="N7">
        <v>101.7</v>
      </c>
      <c r="O7">
        <v>1</v>
      </c>
      <c r="P7">
        <v>493.3</v>
      </c>
      <c r="Q7">
        <v>1</v>
      </c>
      <c r="R7">
        <v>587.20000000000005</v>
      </c>
      <c r="S7">
        <v>3</v>
      </c>
      <c r="T7">
        <v>3.1</v>
      </c>
      <c r="U7">
        <v>1</v>
      </c>
      <c r="V7">
        <v>327.8</v>
      </c>
      <c r="W7">
        <v>5</v>
      </c>
      <c r="X7">
        <v>158.19999999999999</v>
      </c>
      <c r="Y7">
        <v>8</v>
      </c>
    </row>
    <row r="8" spans="1:25" x14ac:dyDescent="0.2">
      <c r="A8">
        <v>6</v>
      </c>
      <c r="B8">
        <v>259.39999999999998</v>
      </c>
      <c r="C8">
        <v>7</v>
      </c>
      <c r="D8">
        <v>199.7</v>
      </c>
      <c r="E8">
        <v>7</v>
      </c>
      <c r="F8">
        <v>422.1</v>
      </c>
      <c r="G8">
        <v>14</v>
      </c>
      <c r="H8">
        <v>80.7</v>
      </c>
      <c r="I8">
        <v>6</v>
      </c>
      <c r="J8">
        <v>567.1</v>
      </c>
      <c r="K8">
        <v>5</v>
      </c>
      <c r="L8">
        <v>8.5</v>
      </c>
      <c r="M8">
        <v>3</v>
      </c>
      <c r="N8">
        <v>119.5</v>
      </c>
      <c r="O8">
        <v>7</v>
      </c>
      <c r="P8">
        <v>439.2</v>
      </c>
      <c r="Q8">
        <v>5</v>
      </c>
      <c r="R8">
        <v>404.6</v>
      </c>
      <c r="S8">
        <v>7</v>
      </c>
      <c r="T8">
        <v>101.7</v>
      </c>
      <c r="U8">
        <v>5</v>
      </c>
      <c r="V8">
        <v>198.9</v>
      </c>
      <c r="W8">
        <v>5</v>
      </c>
      <c r="X8">
        <v>357.8</v>
      </c>
      <c r="Y8">
        <v>5</v>
      </c>
    </row>
    <row r="9" spans="1:25" x14ac:dyDescent="0.2">
      <c r="A9">
        <v>7</v>
      </c>
      <c r="B9">
        <v>426.2</v>
      </c>
      <c r="C9">
        <v>4</v>
      </c>
      <c r="D9">
        <v>146</v>
      </c>
      <c r="E9">
        <v>4</v>
      </c>
      <c r="F9">
        <v>156.9</v>
      </c>
      <c r="G9">
        <v>1</v>
      </c>
      <c r="H9">
        <v>314.8</v>
      </c>
      <c r="I9">
        <v>2</v>
      </c>
      <c r="J9">
        <v>600</v>
      </c>
      <c r="K9">
        <v>1</v>
      </c>
      <c r="L9">
        <v>0</v>
      </c>
      <c r="M9">
        <v>0</v>
      </c>
      <c r="N9">
        <v>412.2</v>
      </c>
      <c r="O9">
        <v>3</v>
      </c>
      <c r="P9">
        <v>168.9</v>
      </c>
      <c r="Q9">
        <v>3</v>
      </c>
      <c r="R9">
        <v>446.2</v>
      </c>
      <c r="S9">
        <v>4</v>
      </c>
      <c r="T9">
        <v>115.6</v>
      </c>
      <c r="U9">
        <v>2</v>
      </c>
      <c r="V9">
        <v>0</v>
      </c>
      <c r="W9">
        <v>0</v>
      </c>
      <c r="X9">
        <v>600</v>
      </c>
      <c r="Y9">
        <v>1</v>
      </c>
    </row>
    <row r="10" spans="1:25" x14ac:dyDescent="0.2">
      <c r="A10">
        <v>8</v>
      </c>
      <c r="B10">
        <v>312.5</v>
      </c>
      <c r="C10">
        <v>1</v>
      </c>
      <c r="D10">
        <v>286.3</v>
      </c>
      <c r="E10">
        <v>2</v>
      </c>
      <c r="F10">
        <v>494.8</v>
      </c>
      <c r="G10">
        <v>4</v>
      </c>
      <c r="H10">
        <v>0</v>
      </c>
      <c r="I10">
        <v>0</v>
      </c>
      <c r="J10">
        <v>600</v>
      </c>
      <c r="K10">
        <v>1</v>
      </c>
      <c r="L10">
        <v>0</v>
      </c>
      <c r="M10">
        <v>0</v>
      </c>
      <c r="N10">
        <v>382.5</v>
      </c>
      <c r="O10">
        <v>2</v>
      </c>
      <c r="P10">
        <v>192.2</v>
      </c>
      <c r="Q10">
        <v>3</v>
      </c>
      <c r="R10">
        <v>9.5</v>
      </c>
      <c r="S10">
        <v>1</v>
      </c>
      <c r="T10">
        <v>588</v>
      </c>
      <c r="U10">
        <v>1</v>
      </c>
      <c r="V10">
        <v>358.7</v>
      </c>
      <c r="W10">
        <v>6</v>
      </c>
      <c r="X10">
        <v>33.6</v>
      </c>
      <c r="Y10">
        <v>4</v>
      </c>
    </row>
    <row r="11" spans="1:25" x14ac:dyDescent="0.2">
      <c r="A11">
        <v>9</v>
      </c>
      <c r="B11">
        <v>244</v>
      </c>
      <c r="C11">
        <v>3</v>
      </c>
      <c r="D11">
        <v>303.2</v>
      </c>
      <c r="E11">
        <v>4</v>
      </c>
      <c r="F11">
        <v>167.8</v>
      </c>
      <c r="G11">
        <v>2</v>
      </c>
      <c r="H11">
        <v>424.6</v>
      </c>
      <c r="I11">
        <v>1</v>
      </c>
      <c r="J11">
        <v>62</v>
      </c>
      <c r="K11">
        <v>1</v>
      </c>
      <c r="L11">
        <v>530.29999999999995</v>
      </c>
      <c r="M11">
        <v>2</v>
      </c>
      <c r="N11">
        <v>417.8</v>
      </c>
      <c r="O11">
        <v>3</v>
      </c>
      <c r="P11">
        <v>44.7</v>
      </c>
      <c r="Q11">
        <v>1</v>
      </c>
      <c r="R11">
        <v>302.8</v>
      </c>
      <c r="S11">
        <v>5</v>
      </c>
      <c r="T11">
        <v>237.3</v>
      </c>
      <c r="U11">
        <v>4</v>
      </c>
      <c r="V11">
        <v>147.1</v>
      </c>
      <c r="W11">
        <v>3</v>
      </c>
      <c r="X11">
        <v>310.7</v>
      </c>
      <c r="Y11">
        <v>3</v>
      </c>
    </row>
    <row r="12" spans="1:25" x14ac:dyDescent="0.2">
      <c r="A12">
        <v>10</v>
      </c>
      <c r="B12">
        <v>518.4</v>
      </c>
      <c r="C12">
        <v>4</v>
      </c>
      <c r="D12">
        <v>9.3000000000000007</v>
      </c>
      <c r="E12">
        <v>2</v>
      </c>
      <c r="F12">
        <v>346.5</v>
      </c>
      <c r="G12">
        <v>2</v>
      </c>
      <c r="H12">
        <v>237.7</v>
      </c>
      <c r="I12">
        <v>1</v>
      </c>
      <c r="J12">
        <v>348.1</v>
      </c>
      <c r="K12">
        <v>1</v>
      </c>
      <c r="L12">
        <v>251.9</v>
      </c>
      <c r="M12">
        <v>1</v>
      </c>
      <c r="N12">
        <v>111.9</v>
      </c>
      <c r="O12">
        <v>4</v>
      </c>
      <c r="P12">
        <v>488.1</v>
      </c>
      <c r="Q12">
        <v>5</v>
      </c>
      <c r="R12">
        <v>261.60000000000002</v>
      </c>
      <c r="S12">
        <v>8</v>
      </c>
      <c r="T12">
        <v>231.1</v>
      </c>
      <c r="U12">
        <v>9</v>
      </c>
      <c r="V12">
        <v>550.5</v>
      </c>
      <c r="W12">
        <v>2</v>
      </c>
      <c r="X12">
        <v>29.9</v>
      </c>
      <c r="Y12">
        <v>2</v>
      </c>
    </row>
    <row r="13" spans="1:25" x14ac:dyDescent="0.2">
      <c r="A13">
        <v>11</v>
      </c>
      <c r="B13">
        <v>586.9</v>
      </c>
      <c r="C13">
        <v>1</v>
      </c>
      <c r="D13">
        <v>0</v>
      </c>
      <c r="E13">
        <v>0</v>
      </c>
      <c r="F13">
        <v>304</v>
      </c>
      <c r="G13">
        <v>3</v>
      </c>
      <c r="H13">
        <v>211.9</v>
      </c>
      <c r="I13">
        <v>3</v>
      </c>
      <c r="J13">
        <v>200.8</v>
      </c>
      <c r="K13">
        <v>2</v>
      </c>
      <c r="L13">
        <v>373</v>
      </c>
      <c r="M13">
        <v>3</v>
      </c>
      <c r="N13">
        <v>596.1</v>
      </c>
      <c r="O13">
        <v>1</v>
      </c>
      <c r="P13">
        <v>0</v>
      </c>
      <c r="Q13">
        <v>0</v>
      </c>
      <c r="R13">
        <v>100.9</v>
      </c>
      <c r="S13">
        <v>3</v>
      </c>
      <c r="T13">
        <v>442.1</v>
      </c>
      <c r="U13">
        <v>3</v>
      </c>
      <c r="V13">
        <v>208.6</v>
      </c>
      <c r="W13">
        <v>5</v>
      </c>
      <c r="X13">
        <v>356.5</v>
      </c>
      <c r="Y13">
        <v>5</v>
      </c>
    </row>
    <row r="14" spans="1:25" x14ac:dyDescent="0.2">
      <c r="A14">
        <v>12</v>
      </c>
      <c r="B14">
        <v>536.1</v>
      </c>
      <c r="C14">
        <v>1</v>
      </c>
      <c r="D14">
        <v>62.6</v>
      </c>
      <c r="E14">
        <v>1</v>
      </c>
      <c r="F14">
        <v>289.8</v>
      </c>
      <c r="G14">
        <v>5</v>
      </c>
      <c r="H14">
        <v>193.4</v>
      </c>
      <c r="I14">
        <v>7</v>
      </c>
      <c r="J14">
        <v>485.8</v>
      </c>
      <c r="K14">
        <v>5</v>
      </c>
      <c r="L14">
        <v>10.8</v>
      </c>
      <c r="M14">
        <v>1</v>
      </c>
      <c r="N14">
        <v>255.2</v>
      </c>
      <c r="O14">
        <v>3</v>
      </c>
      <c r="P14">
        <v>330.5</v>
      </c>
      <c r="Q14">
        <v>3</v>
      </c>
      <c r="R14">
        <v>362.1</v>
      </c>
      <c r="S14">
        <v>5</v>
      </c>
      <c r="T14">
        <v>157.69999999999999</v>
      </c>
      <c r="U14">
        <v>4</v>
      </c>
      <c r="V14">
        <v>469</v>
      </c>
      <c r="W14">
        <v>2</v>
      </c>
      <c r="X14">
        <v>92.9</v>
      </c>
      <c r="Y14">
        <v>1</v>
      </c>
    </row>
    <row r="15" spans="1:25" x14ac:dyDescent="0.2">
      <c r="A15">
        <v>13</v>
      </c>
      <c r="B15">
        <v>536</v>
      </c>
      <c r="C15">
        <v>4</v>
      </c>
      <c r="D15">
        <v>27.8</v>
      </c>
      <c r="E15">
        <v>1</v>
      </c>
      <c r="F15">
        <v>458.8</v>
      </c>
      <c r="G15">
        <v>4</v>
      </c>
      <c r="H15">
        <v>108.4</v>
      </c>
      <c r="I15">
        <v>3</v>
      </c>
      <c r="J15">
        <v>511.9</v>
      </c>
      <c r="K15">
        <v>4</v>
      </c>
      <c r="L15">
        <v>54.9</v>
      </c>
      <c r="M15">
        <v>5</v>
      </c>
      <c r="N15">
        <v>192.8</v>
      </c>
      <c r="O15">
        <v>16</v>
      </c>
      <c r="P15">
        <v>251.8</v>
      </c>
      <c r="Q15">
        <v>12</v>
      </c>
      <c r="R15">
        <v>301.89999999999998</v>
      </c>
      <c r="S15">
        <v>7</v>
      </c>
      <c r="T15">
        <v>205.6</v>
      </c>
      <c r="U15">
        <v>7</v>
      </c>
      <c r="V15">
        <v>253.2</v>
      </c>
      <c r="W15">
        <v>3</v>
      </c>
      <c r="X15">
        <v>290.10000000000002</v>
      </c>
      <c r="Y15">
        <v>3</v>
      </c>
    </row>
    <row r="16" spans="1:25" x14ac:dyDescent="0.2">
      <c r="A16">
        <v>15</v>
      </c>
      <c r="B16">
        <v>212.8</v>
      </c>
      <c r="C16">
        <v>3</v>
      </c>
      <c r="D16">
        <v>331.3</v>
      </c>
      <c r="E16">
        <v>9</v>
      </c>
      <c r="F16">
        <v>234.4</v>
      </c>
      <c r="G16">
        <v>7</v>
      </c>
      <c r="H16">
        <v>287.60000000000002</v>
      </c>
      <c r="I16">
        <v>10</v>
      </c>
      <c r="J16">
        <v>136.9</v>
      </c>
      <c r="K16">
        <v>6</v>
      </c>
      <c r="L16">
        <v>305.8</v>
      </c>
      <c r="M16">
        <v>6</v>
      </c>
      <c r="N16">
        <v>286</v>
      </c>
      <c r="O16">
        <v>6</v>
      </c>
      <c r="P16">
        <v>233.9</v>
      </c>
      <c r="Q16">
        <v>4</v>
      </c>
      <c r="R16">
        <v>237.8</v>
      </c>
      <c r="S16">
        <v>7</v>
      </c>
      <c r="T16">
        <v>217.8</v>
      </c>
      <c r="U16">
        <v>9</v>
      </c>
      <c r="V16">
        <v>77.7</v>
      </c>
      <c r="W16">
        <v>1</v>
      </c>
      <c r="X16">
        <v>272.89999999999998</v>
      </c>
      <c r="Y16">
        <v>5</v>
      </c>
    </row>
    <row r="17" spans="1:25" x14ac:dyDescent="0.2">
      <c r="A17">
        <v>16</v>
      </c>
      <c r="B17">
        <v>367.6</v>
      </c>
      <c r="C17">
        <v>4</v>
      </c>
      <c r="D17">
        <v>61.1</v>
      </c>
      <c r="E17">
        <v>5</v>
      </c>
      <c r="F17">
        <v>537.5</v>
      </c>
      <c r="G17">
        <v>3</v>
      </c>
      <c r="H17">
        <v>0</v>
      </c>
      <c r="I17">
        <v>0</v>
      </c>
      <c r="J17">
        <v>241.5</v>
      </c>
      <c r="K17">
        <v>10</v>
      </c>
      <c r="L17">
        <v>292</v>
      </c>
      <c r="M17">
        <v>10</v>
      </c>
      <c r="N17">
        <v>600</v>
      </c>
      <c r="O17">
        <v>1</v>
      </c>
      <c r="P17">
        <v>0</v>
      </c>
      <c r="Q17">
        <v>0</v>
      </c>
      <c r="R17">
        <v>389.4</v>
      </c>
      <c r="S17">
        <v>4</v>
      </c>
      <c r="T17">
        <v>170.9</v>
      </c>
      <c r="U17">
        <v>5</v>
      </c>
      <c r="V17">
        <v>214.9</v>
      </c>
      <c r="W17">
        <v>6</v>
      </c>
      <c r="X17">
        <v>338</v>
      </c>
      <c r="Y17">
        <v>6</v>
      </c>
    </row>
    <row r="18" spans="1:25" x14ac:dyDescent="0.2">
      <c r="A18">
        <v>17</v>
      </c>
      <c r="B18">
        <v>593.29999999999995</v>
      </c>
      <c r="C18">
        <v>1</v>
      </c>
      <c r="D18">
        <v>0</v>
      </c>
      <c r="E18">
        <v>0</v>
      </c>
      <c r="F18">
        <v>134.30000000000001</v>
      </c>
      <c r="G18">
        <v>6</v>
      </c>
      <c r="H18">
        <v>405.9</v>
      </c>
      <c r="I18">
        <v>1</v>
      </c>
      <c r="J18">
        <v>174.9</v>
      </c>
      <c r="K18">
        <v>7</v>
      </c>
      <c r="L18">
        <v>394.6</v>
      </c>
      <c r="M18">
        <v>9</v>
      </c>
      <c r="N18">
        <v>359.3</v>
      </c>
      <c r="O18">
        <v>5</v>
      </c>
      <c r="P18">
        <v>156.5</v>
      </c>
      <c r="Q18">
        <v>6</v>
      </c>
      <c r="R18">
        <v>458.2</v>
      </c>
      <c r="S18">
        <v>1</v>
      </c>
      <c r="T18">
        <v>126.9</v>
      </c>
      <c r="U18">
        <v>1</v>
      </c>
      <c r="V18">
        <v>68.3</v>
      </c>
      <c r="W18">
        <v>3</v>
      </c>
      <c r="X18">
        <v>434.5</v>
      </c>
      <c r="Y18">
        <v>5</v>
      </c>
    </row>
    <row r="19" spans="1:25" x14ac:dyDescent="0.2">
      <c r="A19">
        <v>18</v>
      </c>
      <c r="B19">
        <v>420.8</v>
      </c>
      <c r="C19">
        <v>1</v>
      </c>
      <c r="D19">
        <v>0</v>
      </c>
      <c r="E19">
        <v>0</v>
      </c>
      <c r="F19">
        <v>600</v>
      </c>
      <c r="G19">
        <v>1</v>
      </c>
      <c r="H19">
        <v>0</v>
      </c>
      <c r="I19">
        <v>0</v>
      </c>
      <c r="J19">
        <v>359.4</v>
      </c>
      <c r="K19">
        <v>4</v>
      </c>
      <c r="L19">
        <v>82</v>
      </c>
      <c r="M19">
        <v>2</v>
      </c>
      <c r="N19">
        <v>535.4</v>
      </c>
      <c r="O19">
        <v>5</v>
      </c>
      <c r="P19">
        <v>58.6</v>
      </c>
      <c r="Q19">
        <v>5</v>
      </c>
      <c r="R19">
        <v>600</v>
      </c>
      <c r="S19">
        <v>1</v>
      </c>
      <c r="T19">
        <v>0</v>
      </c>
      <c r="U19">
        <v>0</v>
      </c>
      <c r="V19">
        <v>338.9</v>
      </c>
      <c r="W19">
        <v>3</v>
      </c>
      <c r="X19">
        <v>143.4</v>
      </c>
      <c r="Y19">
        <v>4</v>
      </c>
    </row>
    <row r="20" spans="1:25" x14ac:dyDescent="0.2">
      <c r="A20">
        <v>19</v>
      </c>
      <c r="B20">
        <v>245.4</v>
      </c>
      <c r="C20">
        <v>2</v>
      </c>
      <c r="D20">
        <v>302.5</v>
      </c>
      <c r="E20">
        <v>2</v>
      </c>
      <c r="F20">
        <v>372.8</v>
      </c>
      <c r="G20">
        <v>6</v>
      </c>
      <c r="H20">
        <v>189.4</v>
      </c>
      <c r="I20">
        <v>1</v>
      </c>
      <c r="J20">
        <v>193.3</v>
      </c>
      <c r="K20">
        <v>9</v>
      </c>
      <c r="L20">
        <v>265.5</v>
      </c>
      <c r="M20">
        <v>10</v>
      </c>
      <c r="N20">
        <v>278.39999999999998</v>
      </c>
      <c r="O20">
        <v>6</v>
      </c>
      <c r="P20">
        <v>141</v>
      </c>
      <c r="Q20">
        <v>4</v>
      </c>
      <c r="R20">
        <v>314.8</v>
      </c>
      <c r="S20">
        <v>1</v>
      </c>
      <c r="T20">
        <v>262.5</v>
      </c>
      <c r="U20">
        <v>1</v>
      </c>
      <c r="V20">
        <v>257.5</v>
      </c>
      <c r="W20">
        <v>4</v>
      </c>
      <c r="X20">
        <v>228.3</v>
      </c>
      <c r="Y20">
        <v>5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showRuler="0" topLeftCell="S1" workbookViewId="0">
      <selection activeCell="V33" sqref="V33"/>
    </sheetView>
  </sheetViews>
  <sheetFormatPr defaultColWidth="11" defaultRowHeight="12.75" x14ac:dyDescent="0.2"/>
  <sheetData>
    <row r="1" spans="1:24" x14ac:dyDescent="0.2">
      <c r="C1" s="12" t="s">
        <v>38</v>
      </c>
      <c r="D1" s="12"/>
      <c r="E1" s="12"/>
      <c r="F1" s="12"/>
      <c r="G1" s="12"/>
      <c r="H1" s="12"/>
      <c r="I1" s="12"/>
      <c r="J1" s="12"/>
      <c r="K1" s="11" t="s">
        <v>39</v>
      </c>
      <c r="L1" s="11"/>
      <c r="M1" s="11"/>
      <c r="N1" s="12" t="s">
        <v>40</v>
      </c>
      <c r="O1" s="12"/>
      <c r="P1" s="12"/>
      <c r="Q1" s="12"/>
      <c r="R1" s="12"/>
      <c r="S1" s="12"/>
      <c r="T1" s="12"/>
      <c r="U1" s="12"/>
    </row>
    <row r="2" spans="1:24" x14ac:dyDescent="0.2">
      <c r="E2" t="s">
        <v>41</v>
      </c>
      <c r="F2" t="s">
        <v>41</v>
      </c>
      <c r="G2" t="s">
        <v>42</v>
      </c>
      <c r="H2" t="s">
        <v>42</v>
      </c>
      <c r="I2" t="s">
        <v>136</v>
      </c>
      <c r="J2" t="s">
        <v>136</v>
      </c>
      <c r="K2" t="s">
        <v>43</v>
      </c>
      <c r="L2" t="s">
        <v>44</v>
      </c>
      <c r="M2" s="13" t="s">
        <v>45</v>
      </c>
      <c r="N2" s="13"/>
      <c r="P2" t="s">
        <v>41</v>
      </c>
      <c r="Q2" t="s">
        <v>41</v>
      </c>
      <c r="R2" t="s">
        <v>42</v>
      </c>
      <c r="S2" t="s">
        <v>42</v>
      </c>
      <c r="T2" t="s">
        <v>136</v>
      </c>
      <c r="U2" t="s">
        <v>136</v>
      </c>
      <c r="V2" t="s">
        <v>43</v>
      </c>
      <c r="W2" t="s">
        <v>44</v>
      </c>
      <c r="X2" t="s">
        <v>45</v>
      </c>
    </row>
    <row r="3" spans="1:24" x14ac:dyDescent="0.2">
      <c r="A3" t="s">
        <v>46</v>
      </c>
      <c r="B3" t="s">
        <v>47</v>
      </c>
      <c r="C3" t="s">
        <v>152</v>
      </c>
      <c r="D3" t="s">
        <v>153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52</v>
      </c>
      <c r="N3" t="s">
        <v>152</v>
      </c>
      <c r="O3" t="s">
        <v>153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 t="s">
        <v>52</v>
      </c>
    </row>
    <row r="4" spans="1:24" x14ac:dyDescent="0.2">
      <c r="A4">
        <v>1</v>
      </c>
      <c r="B4">
        <v>45</v>
      </c>
      <c r="C4">
        <v>265.13</v>
      </c>
      <c r="D4">
        <v>0</v>
      </c>
      <c r="E4">
        <v>265.13</v>
      </c>
      <c r="F4">
        <v>0</v>
      </c>
      <c r="G4">
        <v>1</v>
      </c>
      <c r="H4">
        <v>0</v>
      </c>
      <c r="I4">
        <v>1.570796326794897</v>
      </c>
      <c r="J4">
        <v>0</v>
      </c>
      <c r="K4">
        <v>1</v>
      </c>
      <c r="L4">
        <v>40</v>
      </c>
      <c r="M4">
        <v>41</v>
      </c>
      <c r="N4">
        <v>24.19</v>
      </c>
      <c r="O4">
        <v>240.09</v>
      </c>
      <c r="P4">
        <v>24.19</v>
      </c>
      <c r="Q4">
        <v>240.09</v>
      </c>
      <c r="R4">
        <v>9.1531708793703606E-2</v>
      </c>
      <c r="S4">
        <v>0.90846829120629602</v>
      </c>
      <c r="T4">
        <v>0.30735859626780998</v>
      </c>
      <c r="U4">
        <v>1.263437730527087</v>
      </c>
      <c r="V4">
        <v>2</v>
      </c>
      <c r="W4">
        <v>50</v>
      </c>
      <c r="X4">
        <v>48</v>
      </c>
    </row>
    <row r="5" spans="1:24" x14ac:dyDescent="0.2">
      <c r="A5">
        <v>2</v>
      </c>
      <c r="B5">
        <v>51</v>
      </c>
      <c r="C5">
        <v>0</v>
      </c>
      <c r="D5">
        <v>265.38</v>
      </c>
      <c r="E5">
        <v>0</v>
      </c>
      <c r="F5">
        <v>265.38</v>
      </c>
      <c r="G5">
        <v>0</v>
      </c>
      <c r="H5">
        <v>1</v>
      </c>
      <c r="I5">
        <v>0</v>
      </c>
      <c r="J5">
        <v>1.570796326794897</v>
      </c>
      <c r="K5">
        <v>2</v>
      </c>
      <c r="L5">
        <v>40</v>
      </c>
      <c r="M5">
        <v>41</v>
      </c>
      <c r="N5">
        <v>0</v>
      </c>
      <c r="O5">
        <v>277.87</v>
      </c>
      <c r="P5">
        <v>0</v>
      </c>
      <c r="Q5">
        <v>277.87</v>
      </c>
      <c r="R5">
        <v>0</v>
      </c>
      <c r="S5">
        <v>1</v>
      </c>
      <c r="T5">
        <v>0</v>
      </c>
      <c r="U5">
        <v>1.570796326794897</v>
      </c>
      <c r="V5">
        <v>2</v>
      </c>
      <c r="W5">
        <v>50</v>
      </c>
      <c r="X5">
        <v>48</v>
      </c>
    </row>
    <row r="6" spans="1:24" x14ac:dyDescent="0.2">
      <c r="A6">
        <v>3</v>
      </c>
      <c r="B6">
        <v>61</v>
      </c>
      <c r="C6">
        <v>0</v>
      </c>
      <c r="D6">
        <v>289</v>
      </c>
      <c r="E6">
        <v>0</v>
      </c>
      <c r="F6">
        <v>289</v>
      </c>
      <c r="G6">
        <v>0</v>
      </c>
      <c r="H6">
        <v>1</v>
      </c>
      <c r="I6">
        <v>0</v>
      </c>
      <c r="J6">
        <v>1.570796326794897</v>
      </c>
      <c r="K6">
        <v>2</v>
      </c>
      <c r="L6">
        <v>23</v>
      </c>
      <c r="M6">
        <v>25</v>
      </c>
      <c r="N6">
        <v>293.19</v>
      </c>
      <c r="O6">
        <v>0</v>
      </c>
      <c r="P6">
        <v>293.19</v>
      </c>
      <c r="Q6">
        <v>0</v>
      </c>
      <c r="R6">
        <v>1</v>
      </c>
      <c r="S6">
        <v>0</v>
      </c>
      <c r="T6">
        <v>1.570796326794897</v>
      </c>
      <c r="U6">
        <v>0</v>
      </c>
      <c r="V6">
        <v>1</v>
      </c>
      <c r="W6">
        <v>49</v>
      </c>
      <c r="X6">
        <v>47</v>
      </c>
    </row>
    <row r="7" spans="1:24" x14ac:dyDescent="0.2">
      <c r="A7">
        <v>4</v>
      </c>
      <c r="B7">
        <v>55</v>
      </c>
      <c r="C7">
        <v>71.5</v>
      </c>
      <c r="D7">
        <v>133.16</v>
      </c>
      <c r="E7">
        <v>71.5</v>
      </c>
      <c r="F7">
        <v>133.16</v>
      </c>
      <c r="G7">
        <v>0.34935991400371302</v>
      </c>
      <c r="H7">
        <v>0.65064008599628598</v>
      </c>
      <c r="I7">
        <v>0.63238070209320896</v>
      </c>
      <c r="J7">
        <v>0.93841562470168804</v>
      </c>
      <c r="K7">
        <v>2</v>
      </c>
      <c r="L7">
        <v>23</v>
      </c>
      <c r="M7">
        <v>25</v>
      </c>
      <c r="N7">
        <v>290.41000000000003</v>
      </c>
      <c r="O7">
        <v>5.81</v>
      </c>
      <c r="P7">
        <v>290.41000000000003</v>
      </c>
      <c r="Q7">
        <v>5.81</v>
      </c>
      <c r="R7">
        <v>0.98038619944635697</v>
      </c>
      <c r="S7">
        <v>1.9613800553642601E-2</v>
      </c>
      <c r="T7">
        <v>1.430285142739766</v>
      </c>
      <c r="U7">
        <v>0.14051118405513099</v>
      </c>
      <c r="V7">
        <v>1</v>
      </c>
      <c r="W7">
        <v>49</v>
      </c>
      <c r="X7">
        <v>47</v>
      </c>
    </row>
    <row r="8" spans="1:24" x14ac:dyDescent="0.2">
      <c r="A8">
        <v>5</v>
      </c>
      <c r="B8">
        <v>49</v>
      </c>
      <c r="C8">
        <v>0</v>
      </c>
      <c r="D8">
        <v>105.34</v>
      </c>
      <c r="E8">
        <v>0</v>
      </c>
      <c r="F8">
        <v>105.34</v>
      </c>
      <c r="G8">
        <v>0</v>
      </c>
      <c r="H8">
        <v>1</v>
      </c>
      <c r="I8">
        <v>0</v>
      </c>
      <c r="J8">
        <v>1.570796326794897</v>
      </c>
      <c r="K8">
        <v>2</v>
      </c>
      <c r="L8">
        <v>28</v>
      </c>
      <c r="M8">
        <v>28</v>
      </c>
      <c r="N8">
        <v>167.49</v>
      </c>
      <c r="O8">
        <v>9.620000000000001</v>
      </c>
      <c r="P8">
        <v>167.49</v>
      </c>
      <c r="Q8">
        <v>9.620000000000001</v>
      </c>
      <c r="R8">
        <v>0.94568347354751303</v>
      </c>
      <c r="S8">
        <v>5.4316526452487197E-2</v>
      </c>
      <c r="T8">
        <v>1.3355741373808019</v>
      </c>
      <c r="U8">
        <v>0.23522218941409501</v>
      </c>
      <c r="V8">
        <v>1</v>
      </c>
      <c r="W8">
        <v>49</v>
      </c>
      <c r="X8">
        <v>48</v>
      </c>
    </row>
    <row r="9" spans="1:24" x14ac:dyDescent="0.2">
      <c r="A9">
        <v>6</v>
      </c>
      <c r="B9">
        <v>43</v>
      </c>
      <c r="C9">
        <v>195.56</v>
      </c>
      <c r="D9">
        <v>0</v>
      </c>
      <c r="E9">
        <v>195.56</v>
      </c>
      <c r="F9">
        <v>0</v>
      </c>
      <c r="G9">
        <v>1</v>
      </c>
      <c r="H9">
        <v>0</v>
      </c>
      <c r="I9">
        <v>1.570796326794897</v>
      </c>
      <c r="J9">
        <v>0</v>
      </c>
      <c r="K9">
        <v>1</v>
      </c>
      <c r="L9">
        <v>28</v>
      </c>
      <c r="M9">
        <v>28</v>
      </c>
      <c r="N9">
        <v>150.94</v>
      </c>
      <c r="O9">
        <v>0</v>
      </c>
      <c r="P9">
        <v>150.94</v>
      </c>
      <c r="Q9">
        <v>0</v>
      </c>
      <c r="R9">
        <v>1</v>
      </c>
      <c r="S9">
        <v>0</v>
      </c>
      <c r="T9">
        <v>1.570796326794897</v>
      </c>
      <c r="U9">
        <v>0</v>
      </c>
      <c r="V9">
        <v>1</v>
      </c>
      <c r="W9">
        <v>49</v>
      </c>
      <c r="X9">
        <v>48</v>
      </c>
    </row>
    <row r="10" spans="1:24" x14ac:dyDescent="0.2">
      <c r="A10">
        <v>7</v>
      </c>
      <c r="B10">
        <v>64</v>
      </c>
      <c r="C10">
        <v>233.22</v>
      </c>
      <c r="D10">
        <v>0</v>
      </c>
      <c r="E10">
        <v>233.22</v>
      </c>
      <c r="F10">
        <v>0</v>
      </c>
      <c r="G10">
        <v>1</v>
      </c>
      <c r="H10">
        <v>0</v>
      </c>
      <c r="I10">
        <v>1.570796326794897</v>
      </c>
      <c r="J10">
        <v>0</v>
      </c>
      <c r="K10">
        <v>1</v>
      </c>
      <c r="L10">
        <v>46</v>
      </c>
      <c r="M10">
        <v>48</v>
      </c>
      <c r="N10">
        <v>298.56</v>
      </c>
      <c r="O10">
        <v>0</v>
      </c>
      <c r="P10">
        <v>298.56</v>
      </c>
      <c r="Q10">
        <v>0</v>
      </c>
      <c r="R10">
        <v>1</v>
      </c>
      <c r="S10">
        <v>0</v>
      </c>
      <c r="T10">
        <v>1.570796326794897</v>
      </c>
      <c r="U10">
        <v>0</v>
      </c>
      <c r="V10">
        <v>1</v>
      </c>
      <c r="W10">
        <v>40</v>
      </c>
      <c r="X10">
        <v>42</v>
      </c>
    </row>
    <row r="11" spans="1:24" x14ac:dyDescent="0.2">
      <c r="A11">
        <v>8</v>
      </c>
      <c r="B11">
        <v>52</v>
      </c>
      <c r="C11">
        <v>71.69</v>
      </c>
      <c r="D11">
        <v>2.97</v>
      </c>
      <c r="E11">
        <v>71.69</v>
      </c>
      <c r="F11">
        <v>2.97</v>
      </c>
      <c r="G11">
        <v>0.96021966246986301</v>
      </c>
      <c r="H11">
        <v>3.97803375301366E-2</v>
      </c>
      <c r="I11">
        <v>1.3699996256595137</v>
      </c>
      <c r="J11">
        <v>0.20079670113538201</v>
      </c>
      <c r="K11">
        <v>1</v>
      </c>
      <c r="L11">
        <v>46</v>
      </c>
      <c r="M11">
        <v>48</v>
      </c>
      <c r="N11">
        <v>121.28</v>
      </c>
      <c r="O11">
        <v>8.57</v>
      </c>
      <c r="P11">
        <v>121.28</v>
      </c>
      <c r="Q11">
        <v>8.57</v>
      </c>
      <c r="R11">
        <v>0.93400077011936899</v>
      </c>
      <c r="S11">
        <v>6.5999229880631394E-2</v>
      </c>
      <c r="T11">
        <v>1.3109798912354869</v>
      </c>
      <c r="U11">
        <v>0.25981643555940898</v>
      </c>
      <c r="V11">
        <v>1</v>
      </c>
      <c r="W11">
        <v>40</v>
      </c>
      <c r="X11">
        <v>42</v>
      </c>
    </row>
    <row r="12" spans="1:24" x14ac:dyDescent="0.2">
      <c r="A12">
        <v>9</v>
      </c>
      <c r="B12">
        <v>54</v>
      </c>
      <c r="C12">
        <v>300</v>
      </c>
      <c r="D12">
        <v>0</v>
      </c>
      <c r="E12">
        <v>300</v>
      </c>
      <c r="F12">
        <v>0</v>
      </c>
      <c r="G12">
        <v>1</v>
      </c>
      <c r="H12">
        <v>0</v>
      </c>
      <c r="I12">
        <v>1.570796326794897</v>
      </c>
      <c r="J12">
        <v>0</v>
      </c>
      <c r="K12">
        <v>1</v>
      </c>
      <c r="L12">
        <v>46</v>
      </c>
      <c r="M12">
        <v>45</v>
      </c>
      <c r="N12">
        <v>298</v>
      </c>
      <c r="O12">
        <v>0</v>
      </c>
      <c r="P12">
        <v>298</v>
      </c>
      <c r="Q12">
        <v>0</v>
      </c>
      <c r="R12">
        <v>1</v>
      </c>
      <c r="S12">
        <v>0</v>
      </c>
      <c r="T12">
        <v>1.570796326794897</v>
      </c>
      <c r="U12">
        <v>0</v>
      </c>
      <c r="V12">
        <v>1</v>
      </c>
      <c r="W12">
        <v>42</v>
      </c>
      <c r="X12">
        <v>41</v>
      </c>
    </row>
    <row r="13" spans="1:24" x14ac:dyDescent="0.2">
      <c r="A13">
        <v>10</v>
      </c>
      <c r="B13">
        <v>44</v>
      </c>
      <c r="C13">
        <v>300</v>
      </c>
      <c r="D13">
        <v>0</v>
      </c>
      <c r="E13">
        <v>300</v>
      </c>
      <c r="F13">
        <v>0</v>
      </c>
      <c r="G13">
        <v>1</v>
      </c>
      <c r="H13">
        <v>0</v>
      </c>
      <c r="I13">
        <v>1.570796326794897</v>
      </c>
      <c r="J13">
        <v>0</v>
      </c>
      <c r="K13">
        <v>1</v>
      </c>
      <c r="L13">
        <v>46</v>
      </c>
      <c r="M13">
        <v>45</v>
      </c>
      <c r="N13">
        <v>7.81</v>
      </c>
      <c r="O13">
        <v>0</v>
      </c>
      <c r="P13">
        <v>7.81</v>
      </c>
      <c r="Q13">
        <v>0</v>
      </c>
      <c r="R13">
        <v>1</v>
      </c>
      <c r="S13">
        <v>0</v>
      </c>
      <c r="T13">
        <v>1.570796326794897</v>
      </c>
      <c r="U13">
        <v>0</v>
      </c>
      <c r="V13">
        <v>1</v>
      </c>
      <c r="W13">
        <v>42</v>
      </c>
      <c r="X13">
        <v>41</v>
      </c>
    </row>
    <row r="14" spans="1:24" x14ac:dyDescent="0.2">
      <c r="A14">
        <v>11</v>
      </c>
      <c r="B14">
        <v>55</v>
      </c>
      <c r="C14">
        <v>0</v>
      </c>
      <c r="D14">
        <v>298.31</v>
      </c>
      <c r="E14">
        <v>0</v>
      </c>
      <c r="F14">
        <v>298.31</v>
      </c>
      <c r="G14">
        <v>0</v>
      </c>
      <c r="H14">
        <v>1</v>
      </c>
      <c r="I14">
        <v>0</v>
      </c>
      <c r="J14">
        <v>1.570796326794897</v>
      </c>
      <c r="K14">
        <v>2</v>
      </c>
      <c r="L14">
        <v>38</v>
      </c>
      <c r="M14">
        <v>40</v>
      </c>
      <c r="N14">
        <v>169.22</v>
      </c>
      <c r="O14">
        <v>67.11</v>
      </c>
      <c r="P14">
        <v>169.22</v>
      </c>
      <c r="Q14">
        <v>67.11</v>
      </c>
      <c r="R14">
        <v>0.71603266618711103</v>
      </c>
      <c r="S14">
        <v>0.28396733381288902</v>
      </c>
      <c r="T14">
        <v>1.0087889883021559</v>
      </c>
      <c r="U14">
        <v>0.56200733849274098</v>
      </c>
      <c r="V14">
        <v>1</v>
      </c>
      <c r="W14">
        <v>42</v>
      </c>
      <c r="X14">
        <v>45</v>
      </c>
    </row>
    <row r="15" spans="1:24" x14ac:dyDescent="0.2">
      <c r="A15">
        <v>12</v>
      </c>
      <c r="B15">
        <v>47</v>
      </c>
      <c r="C15">
        <v>279.47000000000003</v>
      </c>
      <c r="D15">
        <v>10.53</v>
      </c>
      <c r="E15">
        <v>279.47000000000003</v>
      </c>
      <c r="F15">
        <v>10.53</v>
      </c>
      <c r="G15">
        <v>0.96368965517241401</v>
      </c>
      <c r="H15">
        <v>3.6310344827586098E-2</v>
      </c>
      <c r="I15">
        <v>1.3790711591480731</v>
      </c>
      <c r="J15">
        <v>0.19172516764682401</v>
      </c>
      <c r="K15">
        <v>1</v>
      </c>
      <c r="L15">
        <v>38</v>
      </c>
      <c r="M15">
        <v>40</v>
      </c>
      <c r="N15">
        <v>190.53</v>
      </c>
      <c r="O15">
        <v>89.62</v>
      </c>
      <c r="P15">
        <v>190.53</v>
      </c>
      <c r="Q15">
        <v>89.62</v>
      </c>
      <c r="R15">
        <v>0.68009994645725502</v>
      </c>
      <c r="S15">
        <v>0.31990005354274498</v>
      </c>
      <c r="T15">
        <v>0.96963924377053601</v>
      </c>
      <c r="U15">
        <v>0.60115708302435999</v>
      </c>
      <c r="V15">
        <v>1</v>
      </c>
      <c r="W15">
        <v>42</v>
      </c>
      <c r="X15">
        <v>45</v>
      </c>
    </row>
    <row r="16" spans="1:24" x14ac:dyDescent="0.2">
      <c r="A16">
        <v>13</v>
      </c>
      <c r="B16">
        <v>43</v>
      </c>
      <c r="C16">
        <v>0</v>
      </c>
      <c r="D16">
        <v>295.08999999999997</v>
      </c>
      <c r="E16">
        <v>0</v>
      </c>
      <c r="F16">
        <v>295.08999999999997</v>
      </c>
      <c r="G16">
        <v>0</v>
      </c>
      <c r="H16">
        <v>1</v>
      </c>
      <c r="I16">
        <v>0</v>
      </c>
      <c r="J16">
        <v>1.570796326794897</v>
      </c>
      <c r="K16">
        <v>2</v>
      </c>
      <c r="L16">
        <v>46</v>
      </c>
      <c r="M16">
        <v>45</v>
      </c>
      <c r="N16">
        <v>118.96</v>
      </c>
      <c r="O16">
        <v>0</v>
      </c>
      <c r="P16">
        <v>118.96</v>
      </c>
      <c r="Q16">
        <v>0</v>
      </c>
      <c r="R16">
        <v>1</v>
      </c>
      <c r="S16">
        <v>0</v>
      </c>
      <c r="T16">
        <v>1.570796326794897</v>
      </c>
      <c r="U16">
        <v>0</v>
      </c>
      <c r="V16">
        <v>1</v>
      </c>
      <c r="W16">
        <v>45</v>
      </c>
      <c r="X16">
        <v>47</v>
      </c>
    </row>
    <row r="17" spans="1:24" x14ac:dyDescent="0.2">
      <c r="A17">
        <v>14</v>
      </c>
      <c r="B17">
        <v>54</v>
      </c>
      <c r="C17">
        <v>0</v>
      </c>
      <c r="D17">
        <v>293.77999999999997</v>
      </c>
      <c r="E17">
        <v>0</v>
      </c>
      <c r="F17">
        <v>293.77999999999997</v>
      </c>
      <c r="G17">
        <v>0</v>
      </c>
      <c r="H17">
        <v>1</v>
      </c>
      <c r="I17">
        <v>0</v>
      </c>
      <c r="J17">
        <v>1.570796326794897</v>
      </c>
      <c r="K17">
        <v>2</v>
      </c>
      <c r="L17">
        <v>46</v>
      </c>
      <c r="M17">
        <v>45</v>
      </c>
      <c r="N17">
        <v>93.28</v>
      </c>
      <c r="O17">
        <v>0</v>
      </c>
      <c r="P17">
        <v>93.28</v>
      </c>
      <c r="Q17">
        <v>0</v>
      </c>
      <c r="R17">
        <v>1</v>
      </c>
      <c r="S17">
        <v>0</v>
      </c>
      <c r="T17">
        <v>1.570796326794897</v>
      </c>
      <c r="U17">
        <v>0</v>
      </c>
      <c r="V17">
        <v>1</v>
      </c>
      <c r="W17">
        <v>45</v>
      </c>
      <c r="X17">
        <v>47</v>
      </c>
    </row>
    <row r="18" spans="1:24" x14ac:dyDescent="0.2">
      <c r="A18">
        <v>15</v>
      </c>
      <c r="B18">
        <v>54</v>
      </c>
      <c r="C18">
        <v>46</v>
      </c>
      <c r="D18">
        <v>45</v>
      </c>
      <c r="E18">
        <v>46</v>
      </c>
      <c r="F18">
        <v>45</v>
      </c>
      <c r="G18">
        <v>0.50549450549450503</v>
      </c>
      <c r="H18">
        <v>0.49450549450549403</v>
      </c>
      <c r="I18">
        <v>0.79089277948254399</v>
      </c>
      <c r="J18">
        <v>0.77990354731235201</v>
      </c>
      <c r="K18">
        <v>2</v>
      </c>
      <c r="L18">
        <v>46</v>
      </c>
      <c r="M18">
        <v>45</v>
      </c>
      <c r="N18">
        <v>103.4</v>
      </c>
      <c r="O18">
        <v>0</v>
      </c>
      <c r="P18">
        <v>103.4</v>
      </c>
      <c r="Q18">
        <v>0</v>
      </c>
      <c r="R18">
        <v>1</v>
      </c>
      <c r="S18">
        <v>0</v>
      </c>
      <c r="T18">
        <v>1.570796326794897</v>
      </c>
      <c r="U18">
        <v>0</v>
      </c>
      <c r="V18">
        <v>1</v>
      </c>
      <c r="W18">
        <v>45</v>
      </c>
      <c r="X18">
        <v>47</v>
      </c>
    </row>
    <row r="19" spans="1:24" x14ac:dyDescent="0.2">
      <c r="A19">
        <v>16</v>
      </c>
      <c r="B19">
        <v>48</v>
      </c>
      <c r="C19">
        <v>299.22000000000003</v>
      </c>
      <c r="D19">
        <v>0</v>
      </c>
      <c r="E19">
        <v>299.22000000000003</v>
      </c>
      <c r="F19">
        <v>0</v>
      </c>
      <c r="G19">
        <v>1</v>
      </c>
      <c r="H19">
        <v>0</v>
      </c>
      <c r="I19">
        <v>1.570796326794897</v>
      </c>
      <c r="J19">
        <v>0</v>
      </c>
      <c r="K19">
        <v>1</v>
      </c>
      <c r="L19">
        <v>46</v>
      </c>
      <c r="M19">
        <v>45</v>
      </c>
      <c r="N19">
        <v>299.77999999999997</v>
      </c>
      <c r="O19">
        <v>0</v>
      </c>
      <c r="P19">
        <v>299.77999999999997</v>
      </c>
      <c r="Q19">
        <v>0</v>
      </c>
      <c r="R19">
        <v>1</v>
      </c>
      <c r="S19">
        <v>0</v>
      </c>
      <c r="T19">
        <v>1.570796326794897</v>
      </c>
      <c r="U19">
        <v>0</v>
      </c>
      <c r="V19">
        <v>1</v>
      </c>
      <c r="W19">
        <v>45</v>
      </c>
      <c r="X19">
        <v>47</v>
      </c>
    </row>
    <row r="20" spans="1:24" x14ac:dyDescent="0.2">
      <c r="A20">
        <v>17</v>
      </c>
      <c r="B20">
        <v>47</v>
      </c>
      <c r="C20">
        <v>0</v>
      </c>
      <c r="D20">
        <v>296.25</v>
      </c>
      <c r="E20">
        <v>0</v>
      </c>
      <c r="F20">
        <v>296.25</v>
      </c>
      <c r="G20">
        <v>0</v>
      </c>
      <c r="H20">
        <v>1</v>
      </c>
      <c r="I20">
        <v>0</v>
      </c>
      <c r="J20">
        <v>1.570796326794897</v>
      </c>
      <c r="K20">
        <v>2</v>
      </c>
      <c r="L20">
        <v>46</v>
      </c>
      <c r="M20">
        <v>45</v>
      </c>
      <c r="N20">
        <v>0</v>
      </c>
      <c r="O20">
        <v>120.59</v>
      </c>
      <c r="P20">
        <v>0</v>
      </c>
      <c r="Q20">
        <v>120.59</v>
      </c>
      <c r="R20">
        <v>0</v>
      </c>
      <c r="S20">
        <v>1</v>
      </c>
      <c r="T20">
        <v>0</v>
      </c>
      <c r="U20">
        <v>1.570796326794897</v>
      </c>
      <c r="V20">
        <v>2</v>
      </c>
      <c r="W20">
        <v>45</v>
      </c>
      <c r="X20">
        <v>47</v>
      </c>
    </row>
    <row r="21" spans="1:24" x14ac:dyDescent="0.2">
      <c r="A21">
        <v>18</v>
      </c>
      <c r="B21">
        <v>44</v>
      </c>
      <c r="C21">
        <v>182.16</v>
      </c>
      <c r="D21">
        <v>0</v>
      </c>
      <c r="E21">
        <v>182.16</v>
      </c>
      <c r="F21">
        <v>0</v>
      </c>
      <c r="G21">
        <v>1</v>
      </c>
      <c r="H21">
        <v>0</v>
      </c>
      <c r="I21">
        <v>1.570796326794897</v>
      </c>
      <c r="J21">
        <v>0</v>
      </c>
      <c r="K21">
        <v>1</v>
      </c>
      <c r="L21">
        <v>38</v>
      </c>
      <c r="M21">
        <v>40</v>
      </c>
      <c r="N21">
        <v>99.68</v>
      </c>
      <c r="O21">
        <v>15.47</v>
      </c>
      <c r="P21">
        <v>99.68</v>
      </c>
      <c r="Q21">
        <v>15.47</v>
      </c>
      <c r="R21">
        <v>0.865653495440729</v>
      </c>
      <c r="S21">
        <v>0.134346504559271</v>
      </c>
      <c r="T21">
        <v>1.1955162933823948</v>
      </c>
      <c r="U21">
        <v>0.37528003341250199</v>
      </c>
      <c r="V21">
        <v>2</v>
      </c>
      <c r="W21">
        <v>26</v>
      </c>
      <c r="X21">
        <v>25</v>
      </c>
    </row>
    <row r="22" spans="1:24" x14ac:dyDescent="0.2">
      <c r="A22">
        <v>19</v>
      </c>
      <c r="B22">
        <v>52</v>
      </c>
      <c r="C22">
        <v>0</v>
      </c>
      <c r="D22">
        <v>298.52999999999997</v>
      </c>
      <c r="E22">
        <v>0</v>
      </c>
      <c r="F22">
        <v>298.52999999999997</v>
      </c>
      <c r="G22">
        <v>0</v>
      </c>
      <c r="H22">
        <v>1</v>
      </c>
      <c r="I22">
        <v>0</v>
      </c>
      <c r="J22">
        <v>1.570796326794897</v>
      </c>
      <c r="K22">
        <v>2</v>
      </c>
      <c r="L22">
        <v>38</v>
      </c>
      <c r="M22">
        <v>40</v>
      </c>
      <c r="N22">
        <v>125.75</v>
      </c>
      <c r="O22">
        <v>1.27</v>
      </c>
      <c r="P22">
        <v>125.75</v>
      </c>
      <c r="Q22">
        <v>1.27</v>
      </c>
      <c r="R22">
        <v>0.990001574555188</v>
      </c>
      <c r="S22">
        <v>9.9984254448117708E-3</v>
      </c>
      <c r="T22">
        <v>1.4706368183792109</v>
      </c>
      <c r="U22">
        <v>0.10015950841568499</v>
      </c>
      <c r="V22">
        <v>2</v>
      </c>
      <c r="W22">
        <v>26</v>
      </c>
      <c r="X22">
        <v>25</v>
      </c>
    </row>
    <row r="23" spans="1:24" x14ac:dyDescent="0.2">
      <c r="A23">
        <v>20</v>
      </c>
      <c r="B23">
        <v>27</v>
      </c>
      <c r="C23">
        <v>298.33999999999997</v>
      </c>
      <c r="D23">
        <v>0</v>
      </c>
      <c r="E23">
        <v>298.33999999999997</v>
      </c>
      <c r="F23">
        <v>0</v>
      </c>
      <c r="G23">
        <v>1</v>
      </c>
      <c r="H23">
        <v>0</v>
      </c>
      <c r="I23">
        <v>1.570796326794897</v>
      </c>
      <c r="J23">
        <v>0</v>
      </c>
      <c r="K23">
        <v>1</v>
      </c>
      <c r="L23">
        <v>30</v>
      </c>
      <c r="M23">
        <v>40</v>
      </c>
      <c r="N23">
        <v>275.33999999999997</v>
      </c>
      <c r="O23">
        <v>4.25</v>
      </c>
      <c r="P23">
        <v>275.33999999999997</v>
      </c>
      <c r="Q23">
        <v>4.25</v>
      </c>
      <c r="R23">
        <v>0.98479917021352703</v>
      </c>
      <c r="S23">
        <v>1.5200829786473099E-2</v>
      </c>
      <c r="T23">
        <v>1.4471901695017222</v>
      </c>
      <c r="U23">
        <v>0.12360615729317501</v>
      </c>
      <c r="V23">
        <v>2</v>
      </c>
      <c r="W23">
        <v>26</v>
      </c>
      <c r="X23">
        <v>25</v>
      </c>
    </row>
    <row r="24" spans="1:24" x14ac:dyDescent="0.2">
      <c r="E24">
        <v>127.11450000000001</v>
      </c>
      <c r="F24">
        <v>116.667</v>
      </c>
      <c r="N24">
        <v>156.3905</v>
      </c>
      <c r="O24">
        <v>42.013500000000008</v>
      </c>
    </row>
  </sheetData>
  <mergeCells count="3">
    <mergeCell ref="C1:J1"/>
    <mergeCell ref="N1:U1"/>
    <mergeCell ref="M2:N2"/>
  </mergeCells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3"/>
  <sheetViews>
    <sheetView showRuler="0" topLeftCell="B18" workbookViewId="0">
      <selection sqref="A1:AV83"/>
    </sheetView>
  </sheetViews>
  <sheetFormatPr defaultColWidth="11" defaultRowHeight="12.75" x14ac:dyDescent="0.2"/>
  <sheetData>
    <row r="1" spans="1:48" x14ac:dyDescent="0.2">
      <c r="D1" s="14" t="s">
        <v>127</v>
      </c>
      <c r="E1" s="15"/>
      <c r="F1" s="15"/>
      <c r="G1" s="15"/>
      <c r="H1" s="15"/>
      <c r="I1" s="15"/>
      <c r="J1" s="15"/>
      <c r="K1" s="15"/>
      <c r="L1" s="16"/>
      <c r="M1" s="14" t="s">
        <v>128</v>
      </c>
      <c r="N1" s="15"/>
      <c r="O1" s="15"/>
      <c r="P1" s="15"/>
      <c r="Q1" s="15"/>
      <c r="R1" s="15"/>
      <c r="S1" s="15"/>
      <c r="T1" s="15"/>
      <c r="U1" s="16"/>
      <c r="V1" s="14" t="s">
        <v>129</v>
      </c>
      <c r="W1" s="15"/>
      <c r="X1" s="15"/>
      <c r="Y1" s="15"/>
      <c r="Z1" s="15"/>
      <c r="AA1" s="15"/>
      <c r="AB1" s="15"/>
      <c r="AC1" s="15"/>
      <c r="AD1" s="16"/>
      <c r="AE1" s="14" t="s">
        <v>130</v>
      </c>
      <c r="AF1" s="15"/>
      <c r="AG1" s="15"/>
      <c r="AH1" s="15"/>
      <c r="AI1" s="15"/>
      <c r="AJ1" s="15"/>
      <c r="AK1" s="15"/>
      <c r="AL1" s="15"/>
      <c r="AM1" s="16"/>
      <c r="AN1" s="14" t="s">
        <v>131</v>
      </c>
      <c r="AO1" s="15"/>
      <c r="AP1" s="15"/>
      <c r="AQ1" s="15"/>
      <c r="AR1" s="15"/>
      <c r="AS1" s="15"/>
      <c r="AT1" s="15"/>
      <c r="AU1" s="15"/>
      <c r="AV1" s="16"/>
    </row>
    <row r="2" spans="1:48" x14ac:dyDescent="0.2">
      <c r="D2" s="3"/>
      <c r="E2" s="4"/>
      <c r="F2" s="4" t="s">
        <v>132</v>
      </c>
      <c r="G2" s="4" t="s">
        <v>132</v>
      </c>
      <c r="H2" s="4" t="s">
        <v>133</v>
      </c>
      <c r="I2" s="4" t="s">
        <v>134</v>
      </c>
      <c r="J2" s="4" t="s">
        <v>135</v>
      </c>
      <c r="K2" s="4" t="s">
        <v>136</v>
      </c>
      <c r="L2" s="5" t="s">
        <v>137</v>
      </c>
      <c r="M2" s="3"/>
      <c r="N2" s="4"/>
      <c r="O2" s="4" t="s">
        <v>132</v>
      </c>
      <c r="P2" s="4" t="s">
        <v>132</v>
      </c>
      <c r="Q2" s="4" t="s">
        <v>133</v>
      </c>
      <c r="R2" s="4" t="s">
        <v>134</v>
      </c>
      <c r="S2" s="4" t="s">
        <v>135</v>
      </c>
      <c r="T2" s="4" t="s">
        <v>136</v>
      </c>
      <c r="U2" s="5" t="s">
        <v>137</v>
      </c>
      <c r="V2" s="3"/>
      <c r="W2" s="4"/>
      <c r="X2" s="4" t="s">
        <v>132</v>
      </c>
      <c r="Y2" s="4" t="s">
        <v>132</v>
      </c>
      <c r="Z2" s="4" t="s">
        <v>133</v>
      </c>
      <c r="AA2" s="4" t="s">
        <v>134</v>
      </c>
      <c r="AB2" s="4" t="s">
        <v>135</v>
      </c>
      <c r="AC2" s="4" t="s">
        <v>136</v>
      </c>
      <c r="AD2" s="5" t="s">
        <v>137</v>
      </c>
      <c r="AE2" s="3"/>
      <c r="AF2" s="4"/>
      <c r="AG2" s="4" t="s">
        <v>132</v>
      </c>
      <c r="AH2" s="4" t="s">
        <v>132</v>
      </c>
      <c r="AI2" s="4" t="s">
        <v>133</v>
      </c>
      <c r="AJ2" s="4" t="s">
        <v>134</v>
      </c>
      <c r="AK2" s="4" t="s">
        <v>135</v>
      </c>
      <c r="AL2" s="4" t="s">
        <v>136</v>
      </c>
      <c r="AM2" s="5" t="s">
        <v>137</v>
      </c>
      <c r="AN2" s="3"/>
      <c r="AO2" s="4"/>
      <c r="AP2" s="4" t="s">
        <v>132</v>
      </c>
      <c r="AQ2" s="4" t="s">
        <v>132</v>
      </c>
      <c r="AR2" s="4" t="s">
        <v>133</v>
      </c>
      <c r="AS2" s="4" t="s">
        <v>134</v>
      </c>
      <c r="AT2" s="4" t="s">
        <v>135</v>
      </c>
      <c r="AU2" s="4" t="s">
        <v>136</v>
      </c>
      <c r="AV2" s="5" t="s">
        <v>137</v>
      </c>
    </row>
    <row r="3" spans="1:48" x14ac:dyDescent="0.2">
      <c r="A3" t="s">
        <v>138</v>
      </c>
      <c r="B3" t="s">
        <v>139</v>
      </c>
      <c r="C3" t="s">
        <v>140</v>
      </c>
      <c r="D3" s="3" t="s">
        <v>141</v>
      </c>
      <c r="E3" s="4" t="s">
        <v>142</v>
      </c>
      <c r="F3" s="4" t="s">
        <v>143</v>
      </c>
      <c r="G3" s="4" t="s">
        <v>144</v>
      </c>
      <c r="H3" s="4" t="s">
        <v>145</v>
      </c>
      <c r="I3" s="4" t="s">
        <v>146</v>
      </c>
      <c r="J3" s="4" t="s">
        <v>147</v>
      </c>
      <c r="K3" s="4" t="s">
        <v>147</v>
      </c>
      <c r="L3" s="5"/>
      <c r="M3" s="3" t="s">
        <v>148</v>
      </c>
      <c r="N3" s="4" t="s">
        <v>142</v>
      </c>
      <c r="O3" s="4" t="s">
        <v>143</v>
      </c>
      <c r="P3" s="4" t="s">
        <v>144</v>
      </c>
      <c r="Q3" s="4" t="s">
        <v>145</v>
      </c>
      <c r="R3" s="4" t="s">
        <v>146</v>
      </c>
      <c r="S3" s="4" t="s">
        <v>147</v>
      </c>
      <c r="T3" s="4" t="s">
        <v>147</v>
      </c>
      <c r="U3" s="5"/>
      <c r="V3" s="3" t="s">
        <v>141</v>
      </c>
      <c r="W3" s="4" t="s">
        <v>149</v>
      </c>
      <c r="X3" s="4" t="s">
        <v>143</v>
      </c>
      <c r="Y3" s="4" t="s">
        <v>144</v>
      </c>
      <c r="Z3" s="4" t="s">
        <v>145</v>
      </c>
      <c r="AA3" s="4" t="s">
        <v>146</v>
      </c>
      <c r="AB3" s="4" t="s">
        <v>147</v>
      </c>
      <c r="AC3" s="4" t="s">
        <v>147</v>
      </c>
      <c r="AD3" s="5"/>
      <c r="AE3" s="3" t="s">
        <v>142</v>
      </c>
      <c r="AF3" s="4" t="s">
        <v>149</v>
      </c>
      <c r="AG3" s="4" t="s">
        <v>143</v>
      </c>
      <c r="AH3" s="4" t="s">
        <v>144</v>
      </c>
      <c r="AI3" s="4" t="s">
        <v>145</v>
      </c>
      <c r="AJ3" s="4" t="s">
        <v>146</v>
      </c>
      <c r="AK3" s="4" t="s">
        <v>147</v>
      </c>
      <c r="AL3" s="4" t="s">
        <v>147</v>
      </c>
      <c r="AM3" s="5"/>
      <c r="AN3" s="3" t="s">
        <v>142</v>
      </c>
      <c r="AO3" s="4" t="s">
        <v>150</v>
      </c>
      <c r="AP3" s="4" t="s">
        <v>143</v>
      </c>
      <c r="AQ3" s="4" t="s">
        <v>144</v>
      </c>
      <c r="AR3" s="4" t="s">
        <v>145</v>
      </c>
      <c r="AS3" s="4" t="s">
        <v>146</v>
      </c>
      <c r="AT3" s="4" t="s">
        <v>147</v>
      </c>
      <c r="AU3" s="4" t="s">
        <v>147</v>
      </c>
      <c r="AV3" s="5"/>
    </row>
    <row r="4" spans="1:48" x14ac:dyDescent="0.2">
      <c r="A4">
        <v>2</v>
      </c>
      <c r="B4">
        <v>6</v>
      </c>
      <c r="C4">
        <v>1</v>
      </c>
      <c r="D4" s="3">
        <v>297.66000000000003</v>
      </c>
      <c r="E4" s="4">
        <v>0</v>
      </c>
      <c r="F4" s="4">
        <f>SUM(D4:D5)</f>
        <v>321.35000000000002</v>
      </c>
      <c r="G4" s="4">
        <f>SUM(E4:E5)</f>
        <v>245.75</v>
      </c>
      <c r="H4" s="4">
        <f>F4/(F4+G4)</f>
        <v>0.56665491095044962</v>
      </c>
      <c r="I4" s="4">
        <f>1-H4</f>
        <v>0.43334508904955038</v>
      </c>
      <c r="J4" s="4">
        <f>ASIN(SQRT(H4))</f>
        <v>0.85225209649563693</v>
      </c>
      <c r="K4" s="4">
        <f>ASIN(SQRT(I4))</f>
        <v>0.71854423029925973</v>
      </c>
      <c r="L4" s="5">
        <f>(D4+E5)/(D4+D5+E4+E5)</f>
        <v>0.95822606242285324</v>
      </c>
      <c r="M4" s="3">
        <v>84.13</v>
      </c>
      <c r="N4" s="4">
        <v>80.38</v>
      </c>
      <c r="O4" s="4">
        <f>SUM(M4:M5)</f>
        <v>215.38</v>
      </c>
      <c r="P4" s="4">
        <f>SUM(N4:N5)</f>
        <v>142.38</v>
      </c>
      <c r="Q4" s="4">
        <f>O4/(O4+P4)</f>
        <v>0.60202370304114494</v>
      </c>
      <c r="R4" s="4">
        <f>1-Q4</f>
        <v>0.39797629695885506</v>
      </c>
      <c r="S4" s="4">
        <f>ASIN(SQRT(Q4))</f>
        <v>0.88814343447693844</v>
      </c>
      <c r="T4" s="4">
        <f>ASIN(SQRT(R4))</f>
        <v>0.68265289231795823</v>
      </c>
      <c r="U4" s="5">
        <f>(M4+N5)/(M4+M5+N4+N5)</f>
        <v>0.40845818425760289</v>
      </c>
      <c r="V4" s="3">
        <v>63</v>
      </c>
      <c r="W4" s="4">
        <v>124.25</v>
      </c>
      <c r="X4" s="4">
        <f>SUM(V4:V5)</f>
        <v>98.22</v>
      </c>
      <c r="Y4" s="4">
        <f>SUM(W4:W5)</f>
        <v>284.25</v>
      </c>
      <c r="Z4" s="4">
        <f>X4/(X4+Y4)</f>
        <v>0.25680445525139223</v>
      </c>
      <c r="AA4" s="4">
        <f>1-Z4</f>
        <v>0.74319554474860783</v>
      </c>
      <c r="AB4" s="4">
        <f>ASIN(SQRT(Z4))</f>
        <v>0.53142087817913219</v>
      </c>
      <c r="AC4" s="4">
        <f>ASIN(SQRT(AA4))</f>
        <v>1.0393754486157643</v>
      </c>
      <c r="AD4" s="5">
        <f>(V4+W5)/(V4+V5+W4+W5)</f>
        <v>0.58305226553716627</v>
      </c>
      <c r="AE4" s="3">
        <v>0</v>
      </c>
      <c r="AF4" s="4">
        <v>242.42</v>
      </c>
      <c r="AG4" s="4">
        <f>SUM(AE4:AE5)</f>
        <v>171.03</v>
      </c>
      <c r="AH4" s="4">
        <f>SUM(AF4:AF5)</f>
        <v>242.42</v>
      </c>
      <c r="AI4" s="4">
        <f>AG4/(AG4+AH4)</f>
        <v>0.41366549764179467</v>
      </c>
      <c r="AJ4" s="4">
        <f>1-AI4</f>
        <v>0.58633450235820539</v>
      </c>
      <c r="AK4" s="4">
        <f>ASIN(SQRT(AI4))</f>
        <v>0.69862879644430642</v>
      </c>
      <c r="AL4" s="4">
        <f>ASIN(SQRT(AJ4))</f>
        <v>0.87216753035059025</v>
      </c>
      <c r="AM4" s="5">
        <f>(AE4+AF5)/(AE4+AE5+AF4+AF5)</f>
        <v>0</v>
      </c>
      <c r="AN4" s="3">
        <v>78.599999999999994</v>
      </c>
      <c r="AO4" s="4">
        <v>51.32</v>
      </c>
      <c r="AP4" s="4">
        <f>SUM(AN4:AN5)</f>
        <v>172.88</v>
      </c>
      <c r="AQ4" s="4">
        <f>SUM(AO4:AO5)</f>
        <v>151.26</v>
      </c>
      <c r="AR4" s="4">
        <f>AP4/(AP4+AQ4)</f>
        <v>0.53334978712901837</v>
      </c>
      <c r="AS4" s="4">
        <f>1-AR4</f>
        <v>0.46665021287098163</v>
      </c>
      <c r="AT4" s="4">
        <f>ASIN(SQRT(AR4))</f>
        <v>0.81877272810274215</v>
      </c>
      <c r="AU4" s="4">
        <f>ASIN(SQRT(AS4))</f>
        <v>0.75202359869215463</v>
      </c>
      <c r="AV4" s="5">
        <f>(AN4+AO5)/(AN4+AN5+AO4+AO5)</f>
        <v>0.55081137779971612</v>
      </c>
    </row>
    <row r="5" spans="1:48" x14ac:dyDescent="0.2">
      <c r="D5" s="3">
        <v>23.69</v>
      </c>
      <c r="E5" s="4">
        <v>245.75</v>
      </c>
      <c r="F5" s="4"/>
      <c r="G5" s="4"/>
      <c r="H5" s="4"/>
      <c r="I5" s="4"/>
      <c r="J5" s="4"/>
      <c r="K5" s="4"/>
      <c r="L5" s="5"/>
      <c r="M5" s="3">
        <v>131.25</v>
      </c>
      <c r="N5" s="4">
        <v>62</v>
      </c>
      <c r="O5" s="4"/>
      <c r="P5" s="4"/>
      <c r="Q5" s="4"/>
      <c r="R5" s="4"/>
      <c r="S5" s="4"/>
      <c r="T5" s="4"/>
      <c r="U5" s="5"/>
      <c r="V5" s="3">
        <v>35.22</v>
      </c>
      <c r="W5" s="4">
        <v>160</v>
      </c>
      <c r="X5" s="4"/>
      <c r="Y5" s="4"/>
      <c r="Z5" s="4"/>
      <c r="AA5" s="4"/>
      <c r="AB5" s="4"/>
      <c r="AC5" s="4"/>
      <c r="AD5" s="5"/>
      <c r="AE5" s="3">
        <v>171.03</v>
      </c>
      <c r="AF5" s="4">
        <v>0</v>
      </c>
      <c r="AG5" s="4"/>
      <c r="AH5" s="4"/>
      <c r="AI5" s="4"/>
      <c r="AJ5" s="4"/>
      <c r="AK5" s="4"/>
      <c r="AL5" s="4"/>
      <c r="AM5" s="5"/>
      <c r="AN5" s="3">
        <v>94.28</v>
      </c>
      <c r="AO5" s="4">
        <v>99.94</v>
      </c>
      <c r="AP5" s="4"/>
      <c r="AQ5" s="4"/>
      <c r="AR5" s="4"/>
      <c r="AS5" s="4"/>
      <c r="AT5" s="4"/>
      <c r="AU5" s="4"/>
      <c r="AV5" s="5"/>
    </row>
    <row r="6" spans="1:48" x14ac:dyDescent="0.2">
      <c r="A6">
        <v>3</v>
      </c>
      <c r="B6">
        <v>6</v>
      </c>
      <c r="C6">
        <v>2</v>
      </c>
      <c r="D6" s="3">
        <v>72.709999999999994</v>
      </c>
      <c r="E6" s="4">
        <v>69.88</v>
      </c>
      <c r="F6" s="4">
        <f>SUM(D6:D7)</f>
        <v>294.56</v>
      </c>
      <c r="G6" s="4">
        <f>SUM(E6:E7)</f>
        <v>69.88</v>
      </c>
      <c r="H6" s="4">
        <f>F6/(F6+G6)</f>
        <v>0.80825375919218523</v>
      </c>
      <c r="I6" s="4">
        <f>1-H6</f>
        <v>0.19174624080781477</v>
      </c>
      <c r="J6" s="4">
        <f t="shared" ref="J6:K6" si="0">ASIN(SQRT(H6))</f>
        <v>1.1175477687441202</v>
      </c>
      <c r="K6" s="4">
        <f t="shared" si="0"/>
        <v>0.45324855805077635</v>
      </c>
      <c r="L6" s="5">
        <f>(D6+E7)/(D6+D7+E6+E7)</f>
        <v>0.19951157940950498</v>
      </c>
      <c r="M6" s="3">
        <v>168.69</v>
      </c>
      <c r="N6" s="4">
        <v>15.22</v>
      </c>
      <c r="O6" s="4">
        <f>SUM(M6:M7)</f>
        <v>235.87</v>
      </c>
      <c r="P6" s="4">
        <f>SUM(N6:N7)</f>
        <v>133.75</v>
      </c>
      <c r="Q6" s="4">
        <f>O6/(O6+P6)</f>
        <v>0.63814187543964074</v>
      </c>
      <c r="R6" s="4">
        <f>1-Q6</f>
        <v>0.36185812456035926</v>
      </c>
      <c r="S6" s="4">
        <f t="shared" ref="S6:T6" si="1">ASIN(SQRT(Q6))</f>
        <v>0.92536075821315367</v>
      </c>
      <c r="T6" s="4">
        <f t="shared" si="1"/>
        <v>0.64543556858174278</v>
      </c>
      <c r="U6" s="5">
        <f>(M6+N7)/(M6+M7+N6+N7)</f>
        <v>0.77706834045776751</v>
      </c>
      <c r="V6" s="3">
        <v>151.68</v>
      </c>
      <c r="W6" s="4">
        <v>40</v>
      </c>
      <c r="X6" s="4">
        <f>SUM(V6:V7)</f>
        <v>226.28</v>
      </c>
      <c r="Y6" s="4">
        <f>SUM(W6:W7)</f>
        <v>162.04000000000002</v>
      </c>
      <c r="Z6" s="4">
        <f>X6/(X6+Y6)</f>
        <v>0.5827152863617634</v>
      </c>
      <c r="AA6" s="4">
        <f>1-Z6</f>
        <v>0.4172847136382366</v>
      </c>
      <c r="AB6" s="4">
        <f t="shared" ref="AB6:AC6" si="2">ASIN(SQRT(Z6))</f>
        <v>0.86849545520746385</v>
      </c>
      <c r="AC6" s="4">
        <f t="shared" si="2"/>
        <v>0.7023008715874326</v>
      </c>
      <c r="AD6" s="5">
        <f>(V6+W7)/(V6+V7+W6+W7)</f>
        <v>0.70488257107540186</v>
      </c>
      <c r="AE6" s="3">
        <v>34.18</v>
      </c>
      <c r="AF6" s="4">
        <v>77.599999999999994</v>
      </c>
      <c r="AG6" s="4">
        <f>SUM(AE6:AE7)</f>
        <v>164.61</v>
      </c>
      <c r="AH6" s="4">
        <f>SUM(AF6:AF7)</f>
        <v>122.97999999999999</v>
      </c>
      <c r="AI6" s="4">
        <f>AG6/(AG6+AH6)</f>
        <v>0.57237734274487984</v>
      </c>
      <c r="AJ6" s="4">
        <f>1-AI6</f>
        <v>0.42762265725512016</v>
      </c>
      <c r="AK6" s="4">
        <f t="shared" ref="AK6:AL6" si="3">ASIN(SQRT(AI6))</f>
        <v>0.8580306845152379</v>
      </c>
      <c r="AL6" s="4">
        <f t="shared" si="3"/>
        <v>0.71276564227965844</v>
      </c>
      <c r="AM6" s="5">
        <f>(AE6+AF7)/(AE6+AE7+AF6+AF7)</f>
        <v>0.27664383323481345</v>
      </c>
      <c r="AN6" s="3">
        <v>0</v>
      </c>
      <c r="AO6" s="4">
        <v>0</v>
      </c>
      <c r="AP6" s="4">
        <f>SUM(AN6:AN7)</f>
        <v>0</v>
      </c>
      <c r="AQ6" s="4">
        <f>SUM(AO6:AO7)</f>
        <v>0</v>
      </c>
      <c r="AR6" s="4" t="e">
        <f>AP6/(AP6+AQ6)</f>
        <v>#DIV/0!</v>
      </c>
      <c r="AS6" s="4" t="e">
        <f>1-AR6</f>
        <v>#DIV/0!</v>
      </c>
      <c r="AT6" s="4" t="e">
        <f t="shared" ref="AT6:AU6" si="4">ASIN(SQRT(AR6))</f>
        <v>#DIV/0!</v>
      </c>
      <c r="AU6" s="4" t="e">
        <f t="shared" si="4"/>
        <v>#DIV/0!</v>
      </c>
      <c r="AV6" s="5" t="e">
        <f>(AN6+AO7)/(AN6+AN7+AO6+AO7)</f>
        <v>#DIV/0!</v>
      </c>
    </row>
    <row r="7" spans="1:48" x14ac:dyDescent="0.2">
      <c r="D7" s="3">
        <v>221.85</v>
      </c>
      <c r="E7" s="6">
        <v>0</v>
      </c>
      <c r="F7" s="4"/>
      <c r="G7" s="4"/>
      <c r="H7" s="4"/>
      <c r="I7" s="4"/>
      <c r="J7" s="4"/>
      <c r="K7" s="4"/>
      <c r="L7" s="5"/>
      <c r="M7" s="3">
        <v>67.180000000000007</v>
      </c>
      <c r="N7" s="6">
        <v>118.53</v>
      </c>
      <c r="O7" s="4"/>
      <c r="P7" s="4"/>
      <c r="Q7" s="4"/>
      <c r="R7" s="4"/>
      <c r="S7" s="4"/>
      <c r="T7" s="4"/>
      <c r="U7" s="5"/>
      <c r="V7" s="3">
        <v>74.599999999999994</v>
      </c>
      <c r="W7" s="6">
        <v>122.04</v>
      </c>
      <c r="X7" s="4"/>
      <c r="Y7" s="4"/>
      <c r="Z7" s="4"/>
      <c r="AA7" s="4"/>
      <c r="AB7" s="4"/>
      <c r="AC7" s="4"/>
      <c r="AD7" s="5"/>
      <c r="AE7" s="3">
        <v>130.43</v>
      </c>
      <c r="AF7" s="6">
        <v>45.38</v>
      </c>
      <c r="AG7" s="4"/>
      <c r="AH7" s="4"/>
      <c r="AI7" s="4"/>
      <c r="AJ7" s="4"/>
      <c r="AK7" s="4"/>
      <c r="AL7" s="4"/>
      <c r="AM7" s="5"/>
      <c r="AN7" s="3">
        <v>0</v>
      </c>
      <c r="AO7" s="6">
        <v>0</v>
      </c>
      <c r="AP7" s="4"/>
      <c r="AQ7" s="4"/>
      <c r="AR7" s="4"/>
      <c r="AS7" s="4"/>
      <c r="AT7" s="4"/>
      <c r="AU7" s="4"/>
      <c r="AV7" s="5"/>
    </row>
    <row r="8" spans="1:48" x14ac:dyDescent="0.2">
      <c r="A8">
        <v>1</v>
      </c>
      <c r="B8">
        <v>6</v>
      </c>
      <c r="C8">
        <v>3</v>
      </c>
      <c r="D8" s="3">
        <v>241.21</v>
      </c>
      <c r="E8" s="6">
        <v>0</v>
      </c>
      <c r="F8" s="4">
        <f>SUM(D8:D9)</f>
        <v>338.18</v>
      </c>
      <c r="G8" s="4">
        <f>SUM(E8:E9)</f>
        <v>49.75</v>
      </c>
      <c r="H8" s="4">
        <f>F8/(F8+G8)</f>
        <v>0.8717552135694584</v>
      </c>
      <c r="I8" s="4">
        <f>1-H8</f>
        <v>0.1282447864305416</v>
      </c>
      <c r="J8" s="4">
        <f t="shared" ref="J8:K8" si="5">ASIN(SQRT(H8))</f>
        <v>1.204550458383943</v>
      </c>
      <c r="K8" s="4">
        <f t="shared" si="5"/>
        <v>0.36624586841095369</v>
      </c>
      <c r="L8" s="5">
        <f>(D8+E9)/(D8+D9+E8+E9)</f>
        <v>0.75003222230814848</v>
      </c>
      <c r="M8" s="3">
        <v>71.819999999999993</v>
      </c>
      <c r="N8" s="6">
        <v>83</v>
      </c>
      <c r="O8" s="4">
        <f>SUM(M8:M9)</f>
        <v>207.37</v>
      </c>
      <c r="P8" s="4">
        <f>SUM(N8:N9)</f>
        <v>139.19</v>
      </c>
      <c r="Q8" s="4">
        <f>O8/(O8+P8)</f>
        <v>0.59836680517082175</v>
      </c>
      <c r="R8" s="4">
        <f>1-Q8</f>
        <v>0.40163319482917825</v>
      </c>
      <c r="S8" s="4">
        <f t="shared" ref="S8:T8" si="6">ASIN(SQRT(Q8))</f>
        <v>0.88441081498319241</v>
      </c>
      <c r="T8" s="4">
        <f t="shared" si="6"/>
        <v>0.68638551181170426</v>
      </c>
      <c r="U8" s="5">
        <f>(M8+N9)/(M8+M9+N8+N9)</f>
        <v>0.36937326869806092</v>
      </c>
      <c r="V8" s="3">
        <v>122.31</v>
      </c>
      <c r="W8" s="6">
        <v>34.659999999999997</v>
      </c>
      <c r="X8" s="4">
        <f>SUM(V8:V9)</f>
        <v>219.51999999999998</v>
      </c>
      <c r="Y8" s="4">
        <f>SUM(W8:W9)</f>
        <v>67.400000000000006</v>
      </c>
      <c r="Z8" s="4">
        <f>X8/(X8+Y8)</f>
        <v>0.76509131465216784</v>
      </c>
      <c r="AA8" s="4">
        <f>1-Z8</f>
        <v>0.23490868534783216</v>
      </c>
      <c r="AB8" s="4">
        <f t="shared" ref="AB8:AC8" si="7">ASIN(SQRT(Z8))</f>
        <v>1.0648061359902319</v>
      </c>
      <c r="AC8" s="4">
        <f t="shared" si="7"/>
        <v>0.50599019080466467</v>
      </c>
      <c r="AD8" s="5">
        <f>(V8+W9)/(V8+V9+W8+W9)</f>
        <v>0.54039453506203827</v>
      </c>
      <c r="AE8" s="3">
        <v>120.94</v>
      </c>
      <c r="AF8" s="6">
        <v>52.02</v>
      </c>
      <c r="AG8" s="4">
        <f>SUM(AE8:AE9)</f>
        <v>173.25</v>
      </c>
      <c r="AH8" s="4">
        <f>SUM(AF8:AF9)</f>
        <v>125.15</v>
      </c>
      <c r="AI8" s="4">
        <f>AG8/(AG8+AH8)</f>
        <v>0.58059651474530838</v>
      </c>
      <c r="AJ8" s="4">
        <f>1-AI8</f>
        <v>0.41940348525469162</v>
      </c>
      <c r="AK8" s="4">
        <f t="shared" ref="AK8:AL8" si="8">ASIN(SQRT(AI8))</f>
        <v>0.86634784915596397</v>
      </c>
      <c r="AL8" s="4">
        <f t="shared" si="8"/>
        <v>0.7044484776389327</v>
      </c>
      <c r="AM8" s="5">
        <f>(AE8+AF9)/(AE8+AE9+AF8+AF9)</f>
        <v>0.65036863270777479</v>
      </c>
      <c r="AN8" s="3">
        <v>90.54</v>
      </c>
      <c r="AO8" s="6">
        <v>78.94</v>
      </c>
      <c r="AP8" s="4">
        <f>SUM(AN8:AN9)</f>
        <v>233.20999999999998</v>
      </c>
      <c r="AQ8" s="4">
        <f>SUM(AO8:AO9)</f>
        <v>107.50999999999999</v>
      </c>
      <c r="AR8" s="4">
        <f>AP8/(AP8+AQ8)</f>
        <v>0.68446231509744071</v>
      </c>
      <c r="AS8" s="4">
        <f>1-AR8</f>
        <v>0.31553768490255929</v>
      </c>
      <c r="AT8" s="4">
        <f t="shared" ref="AT8:AU8" si="9">ASIN(SQRT(AR8))</f>
        <v>0.97432404858906085</v>
      </c>
      <c r="AU8" s="4">
        <f t="shared" si="9"/>
        <v>0.5964722782058357</v>
      </c>
      <c r="AV8" s="5">
        <f>(AN8+AO9)/(AN8+AN9+AO8+AO9)</f>
        <v>0.34958323550129144</v>
      </c>
    </row>
    <row r="9" spans="1:48" x14ac:dyDescent="0.2">
      <c r="D9" s="3">
        <v>96.97</v>
      </c>
      <c r="E9" s="6">
        <v>49.75</v>
      </c>
      <c r="F9" s="4"/>
      <c r="G9" s="4"/>
      <c r="H9" s="4"/>
      <c r="I9" s="4"/>
      <c r="J9" s="4"/>
      <c r="K9" s="4"/>
      <c r="L9" s="5"/>
      <c r="M9" s="3">
        <v>135.55000000000001</v>
      </c>
      <c r="N9" s="6">
        <v>56.19</v>
      </c>
      <c r="O9" s="4"/>
      <c r="P9" s="4"/>
      <c r="Q9" s="4"/>
      <c r="R9" s="4"/>
      <c r="S9" s="4"/>
      <c r="T9" s="4"/>
      <c r="U9" s="5"/>
      <c r="V9" s="3">
        <v>97.21</v>
      </c>
      <c r="W9" s="6">
        <v>32.74</v>
      </c>
      <c r="X9" s="4"/>
      <c r="Y9" s="4"/>
      <c r="Z9" s="4"/>
      <c r="AA9" s="4"/>
      <c r="AB9" s="4"/>
      <c r="AC9" s="4"/>
      <c r="AD9" s="5"/>
      <c r="AE9" s="3">
        <v>52.31</v>
      </c>
      <c r="AF9" s="6">
        <v>73.13</v>
      </c>
      <c r="AG9" s="4"/>
      <c r="AH9" s="4"/>
      <c r="AI9" s="4"/>
      <c r="AJ9" s="4"/>
      <c r="AK9" s="4"/>
      <c r="AL9" s="4"/>
      <c r="AM9" s="5"/>
      <c r="AN9" s="3">
        <v>142.66999999999999</v>
      </c>
      <c r="AO9" s="6">
        <v>28.57</v>
      </c>
      <c r="AP9" s="4"/>
      <c r="AQ9" s="4"/>
      <c r="AR9" s="4"/>
      <c r="AS9" s="4"/>
      <c r="AT9" s="4"/>
      <c r="AU9" s="4"/>
      <c r="AV9" s="5"/>
    </row>
    <row r="10" spans="1:48" x14ac:dyDescent="0.2">
      <c r="A10">
        <v>2</v>
      </c>
      <c r="B10">
        <v>7</v>
      </c>
      <c r="C10">
        <v>4</v>
      </c>
      <c r="D10" s="3">
        <v>254.47</v>
      </c>
      <c r="E10" s="6">
        <v>25.85</v>
      </c>
      <c r="F10" s="4">
        <f>SUM(D10:D11)</f>
        <v>429.88</v>
      </c>
      <c r="G10" s="4">
        <f>SUM(E10:E11)</f>
        <v>91.800000000000011</v>
      </c>
      <c r="H10" s="4">
        <f>F10/(F10+G10)</f>
        <v>0.82403005673976371</v>
      </c>
      <c r="I10" s="4">
        <f>1-H10</f>
        <v>0.17596994326023629</v>
      </c>
      <c r="J10" s="4">
        <f t="shared" ref="J10:K10" si="10">ASIN(SQRT(H10))</f>
        <v>1.1379154191295746</v>
      </c>
      <c r="K10" s="4">
        <f t="shared" si="10"/>
        <v>0.43288090766532211</v>
      </c>
      <c r="L10" s="5">
        <f>(D10+E11)/(D10+D11+E10+E11)</f>
        <v>0.61420794356693753</v>
      </c>
      <c r="M10" s="3">
        <v>277.18</v>
      </c>
      <c r="N10" s="6">
        <v>0</v>
      </c>
      <c r="O10" s="4">
        <f>SUM(M10:M11)</f>
        <v>364.27</v>
      </c>
      <c r="P10" s="4">
        <f>SUM(N10:N11)</f>
        <v>90.19</v>
      </c>
      <c r="Q10" s="4">
        <f>O10/(O10+P10)</f>
        <v>0.80154469040179555</v>
      </c>
      <c r="R10" s="4">
        <f>1-Q10</f>
        <v>0.19845530959820445</v>
      </c>
      <c r="S10" s="4">
        <f t="shared" ref="S10:T10" si="11">ASIN(SQRT(Q10))</f>
        <v>1.1090823899288933</v>
      </c>
      <c r="T10" s="4">
        <f t="shared" si="11"/>
        <v>0.46171393686600332</v>
      </c>
      <c r="U10" s="5">
        <f>(M10+N11)/(M10+M11+N10+N11)</f>
        <v>0.80836597280288702</v>
      </c>
      <c r="V10" s="3">
        <v>287.95999999999998</v>
      </c>
      <c r="W10" s="6">
        <v>0</v>
      </c>
      <c r="X10" s="4">
        <f>SUM(V10:V11)</f>
        <v>372.55999999999995</v>
      </c>
      <c r="Y10" s="4">
        <f>SUM(W10:W11)</f>
        <v>180.82</v>
      </c>
      <c r="Z10" s="4">
        <f>X10/(X10+Y10)</f>
        <v>0.67324442516896166</v>
      </c>
      <c r="AA10" s="4">
        <f>1-Z10</f>
        <v>0.32675557483103834</v>
      </c>
      <c r="AB10" s="4">
        <f t="shared" ref="AB10:AC10" si="12">ASIN(SQRT(Z10))</f>
        <v>0.96231090827612731</v>
      </c>
      <c r="AC10" s="4">
        <f t="shared" si="12"/>
        <v>0.60848541851876947</v>
      </c>
      <c r="AD10" s="5">
        <f>(V10+W11)/(V10+V11+W10+W11)</f>
        <v>0.84712132711699029</v>
      </c>
      <c r="AE10" s="3">
        <v>114.85</v>
      </c>
      <c r="AF10" s="6">
        <v>19.09</v>
      </c>
      <c r="AG10" s="4">
        <f>SUM(AE10:AE11)</f>
        <v>171.73</v>
      </c>
      <c r="AH10" s="4">
        <f>SUM(AF10:AF11)</f>
        <v>203.49</v>
      </c>
      <c r="AI10" s="4">
        <f>AG10/(AG10+AH10)</f>
        <v>0.45767816214487494</v>
      </c>
      <c r="AJ10" s="4">
        <f>1-AI10</f>
        <v>0.54232183785512511</v>
      </c>
      <c r="AK10" s="4">
        <f t="shared" ref="AK10:AL10" si="13">ASIN(SQRT(AI10))</f>
        <v>0.74302562574617159</v>
      </c>
      <c r="AL10" s="4">
        <f t="shared" si="13"/>
        <v>0.82777070104872519</v>
      </c>
      <c r="AM10" s="5">
        <f>(AE10+AF11)/(AE10+AE11+AF10+AF11)</f>
        <v>0.79753211449283079</v>
      </c>
      <c r="AN10" s="3">
        <v>22.91</v>
      </c>
      <c r="AO10" s="6">
        <v>150.38</v>
      </c>
      <c r="AP10" s="4">
        <f>SUM(AN10:AN11)</f>
        <v>126.89999999999999</v>
      </c>
      <c r="AQ10" s="4">
        <f>SUM(AO10:AO11)</f>
        <v>252.31</v>
      </c>
      <c r="AR10" s="4">
        <f>AP10/(AP10+AQ10)</f>
        <v>0.33464307375860342</v>
      </c>
      <c r="AS10" s="4">
        <f>1-AR10</f>
        <v>0.66535692624139653</v>
      </c>
      <c r="AT10" s="4">
        <f t="shared" ref="AT10:AU10" si="14">ASIN(SQRT(AR10))</f>
        <v>0.61686821832347705</v>
      </c>
      <c r="AU10" s="4">
        <f t="shared" si="14"/>
        <v>0.9539281084714194</v>
      </c>
      <c r="AV10" s="5">
        <f>(AN10+AO11)/(AN10+AN11+AO10+AO11)</f>
        <v>0.32921072756520137</v>
      </c>
    </row>
    <row r="11" spans="1:48" x14ac:dyDescent="0.2">
      <c r="D11" s="3">
        <v>175.41</v>
      </c>
      <c r="E11" s="6">
        <v>65.95</v>
      </c>
      <c r="F11" s="4"/>
      <c r="G11" s="4"/>
      <c r="H11" s="4"/>
      <c r="I11" s="4"/>
      <c r="J11" s="4"/>
      <c r="K11" s="4"/>
      <c r="L11" s="5"/>
      <c r="M11" s="3">
        <v>87.09</v>
      </c>
      <c r="N11" s="6">
        <v>90.19</v>
      </c>
      <c r="O11" s="4"/>
      <c r="P11" s="4"/>
      <c r="Q11" s="4"/>
      <c r="R11" s="4"/>
      <c r="S11" s="4"/>
      <c r="T11" s="4"/>
      <c r="U11" s="5"/>
      <c r="V11" s="3">
        <v>84.6</v>
      </c>
      <c r="W11" s="6">
        <v>180.82</v>
      </c>
      <c r="X11" s="4"/>
      <c r="Y11" s="4"/>
      <c r="Z11" s="4"/>
      <c r="AA11" s="4"/>
      <c r="AB11" s="4"/>
      <c r="AC11" s="4"/>
      <c r="AD11" s="5"/>
      <c r="AE11" s="3">
        <v>56.88</v>
      </c>
      <c r="AF11" s="6">
        <v>184.4</v>
      </c>
      <c r="AG11" s="4"/>
      <c r="AH11" s="4"/>
      <c r="AI11" s="4"/>
      <c r="AJ11" s="4"/>
      <c r="AK11" s="4"/>
      <c r="AL11" s="4"/>
      <c r="AM11" s="5"/>
      <c r="AN11" s="3">
        <v>103.99</v>
      </c>
      <c r="AO11" s="6">
        <v>101.93</v>
      </c>
      <c r="AP11" s="4"/>
      <c r="AQ11" s="4"/>
      <c r="AR11" s="4"/>
      <c r="AS11" s="4"/>
      <c r="AT11" s="4"/>
      <c r="AU11" s="4"/>
      <c r="AV11" s="5"/>
    </row>
    <row r="12" spans="1:48" x14ac:dyDescent="0.2">
      <c r="A12">
        <v>1</v>
      </c>
      <c r="B12">
        <v>6</v>
      </c>
      <c r="C12">
        <v>5</v>
      </c>
      <c r="D12" s="3">
        <v>68.650000000000006</v>
      </c>
      <c r="E12" s="6">
        <v>82.79</v>
      </c>
      <c r="F12" s="4">
        <f>SUM(D12:D13)</f>
        <v>261.83000000000004</v>
      </c>
      <c r="G12" s="4">
        <f>SUM(E12:E13)</f>
        <v>116.36000000000001</v>
      </c>
      <c r="H12" s="4">
        <f>F12/(F12+G12)</f>
        <v>0.69232396414500652</v>
      </c>
      <c r="I12" s="4">
        <f>1-H12</f>
        <v>0.30767603585499348</v>
      </c>
      <c r="J12" s="4">
        <f t="shared" ref="J12:K12" si="15">ASIN(SQRT(H12))</f>
        <v>0.98281135120056673</v>
      </c>
      <c r="K12" s="4">
        <f t="shared" si="15"/>
        <v>0.58798497559432983</v>
      </c>
      <c r="L12" s="5">
        <f>(D12+E13)/(D12+E13+E12+D13)</f>
        <v>0.27028742166635816</v>
      </c>
      <c r="M12" s="3">
        <v>54.2</v>
      </c>
      <c r="N12" s="6">
        <v>115.56</v>
      </c>
      <c r="O12" s="4">
        <f>SUM(M12:M13)</f>
        <v>91.59</v>
      </c>
      <c r="P12" s="4">
        <f>SUM(N12:N13)</f>
        <v>274.31</v>
      </c>
      <c r="Q12" s="4">
        <f>O12/(O12+P12)</f>
        <v>0.25031429352282047</v>
      </c>
      <c r="R12" s="4">
        <f>1-Q12</f>
        <v>0.74968570647717958</v>
      </c>
      <c r="S12" s="4">
        <f t="shared" ref="S12:T12" si="16">ASIN(SQRT(Q12))</f>
        <v>0.52396161452079193</v>
      </c>
      <c r="T12" s="4">
        <f t="shared" si="16"/>
        <v>1.0468347122741046</v>
      </c>
      <c r="U12" s="5">
        <f>(M12+N13)/(M12+N13+N12+M13)</f>
        <v>0.58198961464881116</v>
      </c>
      <c r="V12" s="3">
        <v>2.69</v>
      </c>
      <c r="W12" s="6">
        <v>104.53</v>
      </c>
      <c r="X12" s="4">
        <f>SUM(V12:V13)</f>
        <v>48.54</v>
      </c>
      <c r="Y12" s="4">
        <f>SUM(W12:W13)</f>
        <v>238.22</v>
      </c>
      <c r="Z12" s="4">
        <f>X12/(X12+Y12)</f>
        <v>0.16927047007950899</v>
      </c>
      <c r="AA12" s="4">
        <f>1-Z12</f>
        <v>0.83072952992049098</v>
      </c>
      <c r="AB12" s="4">
        <f t="shared" ref="AB12:AC12" si="17">ASIN(SQRT(Z12))</f>
        <v>0.42401688459748055</v>
      </c>
      <c r="AC12" s="4">
        <f t="shared" si="17"/>
        <v>1.146779442197416</v>
      </c>
      <c r="AD12" s="5">
        <f>(V12+W13)/(V12+W13+W12+V13)</f>
        <v>0.47558934300460315</v>
      </c>
      <c r="AE12" s="3">
        <v>141.88999999999999</v>
      </c>
      <c r="AF12" s="6">
        <v>66.53</v>
      </c>
      <c r="AG12" s="4">
        <f>SUM(AE12:AE13)</f>
        <v>301.11</v>
      </c>
      <c r="AH12" s="4">
        <f>SUM(AF12:AF13)</f>
        <v>106.97</v>
      </c>
      <c r="AI12" s="4">
        <f>AG12/(AG12+AH12)</f>
        <v>0.73787002548519898</v>
      </c>
      <c r="AJ12" s="4">
        <f>1-AI12</f>
        <v>0.26212997451480102</v>
      </c>
      <c r="AK12" s="4">
        <f t="shared" ref="AK12:AL12" si="18">ASIN(SQRT(AI12))</f>
        <v>1.0333007650820625</v>
      </c>
      <c r="AL12" s="4">
        <f t="shared" si="18"/>
        <v>0.53749556171283419</v>
      </c>
      <c r="AM12" s="5">
        <f>(AE12+AF13)/(AE12+AF13+AF12+AE13)</f>
        <v>0.44679964712801407</v>
      </c>
      <c r="AN12" s="3">
        <v>70.72</v>
      </c>
      <c r="AO12" s="6">
        <v>135.47999999999999</v>
      </c>
      <c r="AP12" s="4">
        <f>SUM(AN12:AN13)</f>
        <v>177.94</v>
      </c>
      <c r="AQ12" s="4">
        <f>SUM(AO12:AO13)</f>
        <v>264.82</v>
      </c>
      <c r="AR12" s="4">
        <f>AP12/(AP12+AQ12)</f>
        <v>0.40188815611166323</v>
      </c>
      <c r="AS12" s="4">
        <f>1-AR12</f>
        <v>0.59811184388833682</v>
      </c>
      <c r="AT12" s="4">
        <f t="shared" ref="AT12:AU12" si="19">ASIN(SQRT(AR12))</f>
        <v>0.6866455415706314</v>
      </c>
      <c r="AU12" s="4">
        <f t="shared" si="19"/>
        <v>0.88415078522426516</v>
      </c>
      <c r="AV12" s="5">
        <f>(AN12+AO13)/(AN12+AO13+AO12+AN13)</f>
        <v>0.45184750203270396</v>
      </c>
    </row>
    <row r="13" spans="1:48" x14ac:dyDescent="0.2">
      <c r="D13" s="3">
        <v>193.18</v>
      </c>
      <c r="E13" s="6">
        <v>33.57</v>
      </c>
      <c r="F13" s="4"/>
      <c r="G13" s="4"/>
      <c r="H13" s="4"/>
      <c r="I13" s="4"/>
      <c r="J13" s="4"/>
      <c r="K13" s="4"/>
      <c r="L13" s="5"/>
      <c r="M13" s="3">
        <v>37.39</v>
      </c>
      <c r="N13" s="6">
        <v>158.75</v>
      </c>
      <c r="O13" s="4"/>
      <c r="P13" s="4"/>
      <c r="Q13" s="4"/>
      <c r="R13" s="4"/>
      <c r="S13" s="4"/>
      <c r="T13" s="4"/>
      <c r="U13" s="5"/>
      <c r="V13" s="3">
        <v>45.85</v>
      </c>
      <c r="W13" s="6">
        <v>133.69</v>
      </c>
      <c r="X13" s="4"/>
      <c r="Y13" s="4"/>
      <c r="Z13" s="4"/>
      <c r="AA13" s="4"/>
      <c r="AB13" s="4"/>
      <c r="AC13" s="4"/>
      <c r="AD13" s="5"/>
      <c r="AE13" s="3">
        <v>159.22</v>
      </c>
      <c r="AF13" s="6">
        <v>40.44</v>
      </c>
      <c r="AG13" s="4"/>
      <c r="AH13" s="4"/>
      <c r="AI13" s="4"/>
      <c r="AJ13" s="4"/>
      <c r="AK13" s="4"/>
      <c r="AL13" s="4"/>
      <c r="AM13" s="5"/>
      <c r="AN13" s="3">
        <v>107.22</v>
      </c>
      <c r="AO13" s="6">
        <v>129.34</v>
      </c>
      <c r="AP13" s="4"/>
      <c r="AQ13" s="4"/>
      <c r="AR13" s="4"/>
      <c r="AS13" s="4"/>
      <c r="AT13" s="4"/>
      <c r="AU13" s="4"/>
      <c r="AV13" s="5"/>
    </row>
    <row r="14" spans="1:48" x14ac:dyDescent="0.2">
      <c r="A14">
        <v>2</v>
      </c>
      <c r="B14">
        <v>5</v>
      </c>
      <c r="C14">
        <v>6</v>
      </c>
      <c r="D14" s="3">
        <v>52.9</v>
      </c>
      <c r="E14" s="6">
        <v>190.8</v>
      </c>
      <c r="F14" s="4">
        <f>SUM(D14:D15)</f>
        <v>211.15</v>
      </c>
      <c r="G14" s="4">
        <f>SUM(E14:E15)</f>
        <v>301.39</v>
      </c>
      <c r="H14" s="4">
        <f>F14/(F14+G14)</f>
        <v>0.41196784641198742</v>
      </c>
      <c r="I14" s="4">
        <f>1-H14</f>
        <v>0.58803215358801264</v>
      </c>
      <c r="J14" s="4">
        <f t="shared" ref="J14:K14" si="20">ASIN(SQRT(H14))</f>
        <v>0.69690473301434819</v>
      </c>
      <c r="K14" s="4">
        <f t="shared" si="20"/>
        <v>0.87389159378054848</v>
      </c>
      <c r="L14" s="5">
        <f>(D14+E15)/(D14+D15+E14+E15)</f>
        <v>0.31897998205018141</v>
      </c>
      <c r="M14" s="3">
        <v>114.75</v>
      </c>
      <c r="N14" s="6">
        <v>98.74</v>
      </c>
      <c r="O14" s="4">
        <f>SUM(M14:M15)</f>
        <v>114.75</v>
      </c>
      <c r="P14" s="4">
        <f>SUM(N14:N15)</f>
        <v>398.74</v>
      </c>
      <c r="Q14" s="4">
        <f>O14/(O14+P14)</f>
        <v>0.22347075892422441</v>
      </c>
      <c r="R14" s="4">
        <f>1-Q14</f>
        <v>0.77652924107577559</v>
      </c>
      <c r="S14" s="4">
        <f t="shared" ref="S14:T14" si="21">ASIN(SQRT(Q14))</f>
        <v>0.49238276164222183</v>
      </c>
      <c r="T14" s="4">
        <f t="shared" si="21"/>
        <v>1.0784135651526747</v>
      </c>
      <c r="U14" s="5">
        <f>(M14+N15)/(M14+M15+N14+N15)</f>
        <v>0.80770803715749084</v>
      </c>
      <c r="V14" s="3">
        <v>150.12</v>
      </c>
      <c r="W14" s="6">
        <v>22.22</v>
      </c>
      <c r="X14" s="4">
        <f>SUM(V14:V15)</f>
        <v>209.62</v>
      </c>
      <c r="Y14" s="4">
        <f>SUM(W14:W15)</f>
        <v>149.85</v>
      </c>
      <c r="Z14" s="4">
        <f>X14/(X14+Y14)</f>
        <v>0.58313628397362782</v>
      </c>
      <c r="AA14" s="4">
        <f>1-Z14</f>
        <v>0.41686371602637218</v>
      </c>
      <c r="AB14" s="4">
        <f t="shared" ref="AB14:AC14" si="22">ASIN(SQRT(Z14))</f>
        <v>0.86892236522654698</v>
      </c>
      <c r="AC14" s="4">
        <f t="shared" si="22"/>
        <v>0.70187396156834958</v>
      </c>
      <c r="AD14" s="5">
        <f>(V14+W15)/(V14+V15+W14+W15)</f>
        <v>0.77266531282165407</v>
      </c>
      <c r="AE14" s="3">
        <v>78.89</v>
      </c>
      <c r="AF14" s="6">
        <v>95.4</v>
      </c>
      <c r="AG14" s="4">
        <f>SUM(AE14:AE15)</f>
        <v>223.48000000000002</v>
      </c>
      <c r="AH14" s="4">
        <f>SUM(AF14:AF15)</f>
        <v>182.66000000000003</v>
      </c>
      <c r="AI14" s="4">
        <f>AG14/(AG14+AH14)</f>
        <v>0.55025360713054605</v>
      </c>
      <c r="AJ14" s="4">
        <f>1-AI14</f>
        <v>0.44974639286945395</v>
      </c>
      <c r="AK14" s="4">
        <f t="shared" ref="AK14:AL14" si="23">ASIN(SQRT(AI14))</f>
        <v>0.8357367652753741</v>
      </c>
      <c r="AL14" s="4">
        <f t="shared" si="23"/>
        <v>0.73505956151952256</v>
      </c>
      <c r="AM14" s="5">
        <f>(AE14+AF15)/(AE14+AE15+AF14+AF15)</f>
        <v>0.40909538582754718</v>
      </c>
      <c r="AN14" s="3">
        <v>164.95</v>
      </c>
      <c r="AO14" s="6">
        <v>46.98</v>
      </c>
      <c r="AP14" s="4">
        <f>SUM(AN14:AN15)</f>
        <v>345.29999999999995</v>
      </c>
      <c r="AQ14" s="4">
        <f>SUM(AO14:AO15)</f>
        <v>82.889999999999986</v>
      </c>
      <c r="AR14" s="4">
        <f>AP14/(AP14+AQ14)</f>
        <v>0.80641771176346955</v>
      </c>
      <c r="AS14" s="4">
        <f>1-AR14</f>
        <v>0.19358228823653045</v>
      </c>
      <c r="AT14" s="4">
        <f t="shared" ref="AT14:AU14" si="24">ASIN(SQRT(AR14))</f>
        <v>1.1152200669889394</v>
      </c>
      <c r="AU14" s="4">
        <f t="shared" si="24"/>
        <v>0.45557625980595717</v>
      </c>
      <c r="AV14" s="5">
        <f>(AN14+AO15)/(AN14+AN15+AO14+AO15)</f>
        <v>0.46909082416684184</v>
      </c>
    </row>
    <row r="15" spans="1:48" x14ac:dyDescent="0.2">
      <c r="D15" s="3">
        <v>158.25</v>
      </c>
      <c r="E15" s="6">
        <v>110.59</v>
      </c>
      <c r="F15" s="4"/>
      <c r="G15" s="4"/>
      <c r="H15" s="4"/>
      <c r="I15" s="4"/>
      <c r="J15" s="4"/>
      <c r="K15" s="4"/>
      <c r="L15" s="5"/>
      <c r="M15" s="3">
        <v>0</v>
      </c>
      <c r="N15" s="6">
        <v>300</v>
      </c>
      <c r="O15" s="4"/>
      <c r="P15" s="4"/>
      <c r="Q15" s="4"/>
      <c r="R15" s="4"/>
      <c r="S15" s="4"/>
      <c r="T15" s="4"/>
      <c r="U15" s="5"/>
      <c r="V15" s="3">
        <v>59.5</v>
      </c>
      <c r="W15" s="6">
        <v>127.63</v>
      </c>
      <c r="X15" s="4"/>
      <c r="Y15" s="4"/>
      <c r="Z15" s="4"/>
      <c r="AA15" s="4"/>
      <c r="AB15" s="4"/>
      <c r="AC15" s="4"/>
      <c r="AD15" s="5"/>
      <c r="AE15" s="3">
        <v>144.59</v>
      </c>
      <c r="AF15" s="6">
        <v>87.26</v>
      </c>
      <c r="AG15" s="4"/>
      <c r="AH15" s="4"/>
      <c r="AI15" s="4"/>
      <c r="AJ15" s="4"/>
      <c r="AK15" s="4"/>
      <c r="AL15" s="4"/>
      <c r="AM15" s="5"/>
      <c r="AN15" s="3">
        <v>180.35</v>
      </c>
      <c r="AO15" s="6">
        <v>35.909999999999997</v>
      </c>
      <c r="AP15" s="4"/>
      <c r="AQ15" s="4"/>
      <c r="AR15" s="4"/>
      <c r="AS15" s="4"/>
      <c r="AT15" s="4"/>
      <c r="AU15" s="4"/>
      <c r="AV15" s="5"/>
    </row>
    <row r="16" spans="1:48" x14ac:dyDescent="0.2">
      <c r="A16">
        <v>2</v>
      </c>
      <c r="B16">
        <v>7</v>
      </c>
      <c r="C16">
        <v>7</v>
      </c>
      <c r="D16" s="3">
        <v>75.010000000000005</v>
      </c>
      <c r="E16" s="6">
        <v>53.15</v>
      </c>
      <c r="F16" s="4">
        <f>SUM(D16:D17)</f>
        <v>235.91000000000003</v>
      </c>
      <c r="G16" s="4">
        <f>SUM(E16:E17)</f>
        <v>109.96000000000001</v>
      </c>
      <c r="H16" s="4">
        <f>F16/(F16+G16)</f>
        <v>0.68207708098418485</v>
      </c>
      <c r="I16" s="4">
        <f>1-H16</f>
        <v>0.31792291901581515</v>
      </c>
      <c r="J16" s="4">
        <f t="shared" ref="J16:K16" si="25">ASIN(SQRT(H16))</f>
        <v>0.97176038623741967</v>
      </c>
      <c r="K16" s="4">
        <f t="shared" si="25"/>
        <v>0.599035940557477</v>
      </c>
      <c r="L16" s="5">
        <f>(D16+E17)/(D16+D17+E16+E17)</f>
        <v>0.38112585653569259</v>
      </c>
      <c r="M16" s="3">
        <v>87.23</v>
      </c>
      <c r="N16" s="6">
        <v>35.03</v>
      </c>
      <c r="O16" s="4">
        <f>SUM(M16:M17)</f>
        <v>91.77000000000001</v>
      </c>
      <c r="P16" s="4">
        <f>SUM(N16:N17)</f>
        <v>163.55000000000001</v>
      </c>
      <c r="Q16" s="4">
        <f>O16/(O16+P16)</f>
        <v>0.35943130189566036</v>
      </c>
      <c r="R16" s="4">
        <f>1-Q16</f>
        <v>0.6405686981043397</v>
      </c>
      <c r="S16" s="4">
        <f t="shared" ref="S16:T16" si="26">ASIN(SQRT(Q16))</f>
        <v>0.64290861240578689</v>
      </c>
      <c r="T16" s="4">
        <f t="shared" si="26"/>
        <v>0.92788771438910977</v>
      </c>
      <c r="U16" s="5">
        <f>(M16+N17)/(M16+M17+N16+N17)</f>
        <v>0.84501801660661124</v>
      </c>
      <c r="V16" s="3">
        <v>97.37</v>
      </c>
      <c r="W16" s="6">
        <v>82.34</v>
      </c>
      <c r="X16" s="4">
        <f>SUM(V16:V17)</f>
        <v>117.24000000000001</v>
      </c>
      <c r="Y16" s="4">
        <f>SUM(W16:W17)</f>
        <v>228.62</v>
      </c>
      <c r="Z16" s="4">
        <f>X16/(X16+Y16)</f>
        <v>0.33898109061469961</v>
      </c>
      <c r="AA16" s="4">
        <f>1-Z16</f>
        <v>0.66101890938530039</v>
      </c>
      <c r="AB16" s="4">
        <f t="shared" ref="AB16:AC16" si="27">ASIN(SQRT(Z16))</f>
        <v>0.62145756827821008</v>
      </c>
      <c r="AC16" s="4">
        <f t="shared" si="27"/>
        <v>0.94933875851668648</v>
      </c>
      <c r="AD16" s="5">
        <f>(V16+W17)/(V16+V17+W16+W17)</f>
        <v>0.70447579945642747</v>
      </c>
      <c r="AE16" s="3">
        <v>147.32</v>
      </c>
      <c r="AF16" s="6">
        <v>37.590000000000003</v>
      </c>
      <c r="AG16" s="4">
        <f>SUM(AE16:AE17)</f>
        <v>201.35</v>
      </c>
      <c r="AH16" s="4">
        <f>SUM(AF16:AF17)</f>
        <v>153.65</v>
      </c>
      <c r="AI16" s="4">
        <f>AG16/(AG16+AH16)</f>
        <v>0.56718309859154925</v>
      </c>
      <c r="AJ16" s="4">
        <f>1-AI16</f>
        <v>0.43281690140845075</v>
      </c>
      <c r="AK16" s="4">
        <f t="shared" ref="AK16:AL16" si="28">ASIN(SQRT(AI16))</f>
        <v>0.85278507929067759</v>
      </c>
      <c r="AL16" s="4">
        <f t="shared" si="28"/>
        <v>0.71801124750421907</v>
      </c>
      <c r="AM16" s="5">
        <f>(AE16+AF17)/(AE16+AE17+AF16+AF17)</f>
        <v>0.7419154929577465</v>
      </c>
      <c r="AN16" s="3">
        <v>81</v>
      </c>
      <c r="AO16" s="6">
        <v>70.209999999999994</v>
      </c>
      <c r="AP16" s="4">
        <f>SUM(AN16:AN17)</f>
        <v>169.18</v>
      </c>
      <c r="AQ16" s="4">
        <f>SUM(AO16:AO17)</f>
        <v>176.63</v>
      </c>
      <c r="AR16" s="4">
        <f>AP16/(AP16+AQ16)</f>
        <v>0.48922818888985281</v>
      </c>
      <c r="AS16" s="4">
        <f>1-AR16</f>
        <v>0.51077181111014713</v>
      </c>
      <c r="AT16" s="4">
        <f t="shared" ref="AT16:AU16" si="29">ASIN(SQRT(AR16))</f>
        <v>0.77462551886397824</v>
      </c>
      <c r="AU16" s="4">
        <f t="shared" si="29"/>
        <v>0.79617080793091832</v>
      </c>
      <c r="AV16" s="5">
        <f>(AN16+AO17)/(AN16+AN17+AO16+AO17)</f>
        <v>0.54197391631242597</v>
      </c>
    </row>
    <row r="17" spans="1:48" x14ac:dyDescent="0.2">
      <c r="D17" s="3">
        <v>160.9</v>
      </c>
      <c r="E17" s="6">
        <v>56.81</v>
      </c>
      <c r="F17" s="4"/>
      <c r="G17" s="4"/>
      <c r="H17" s="4"/>
      <c r="I17" s="4"/>
      <c r="J17" s="4"/>
      <c r="K17" s="4"/>
      <c r="L17" s="5"/>
      <c r="M17" s="3">
        <v>4.54</v>
      </c>
      <c r="N17" s="6">
        <v>128.52000000000001</v>
      </c>
      <c r="O17" s="4"/>
      <c r="P17" s="4"/>
      <c r="Q17" s="4"/>
      <c r="R17" s="4"/>
      <c r="S17" s="4"/>
      <c r="T17" s="4"/>
      <c r="U17" s="5"/>
      <c r="V17" s="3">
        <v>19.87</v>
      </c>
      <c r="W17" s="6">
        <v>146.28</v>
      </c>
      <c r="X17" s="4"/>
      <c r="Y17" s="4"/>
      <c r="Z17" s="4"/>
      <c r="AA17" s="4"/>
      <c r="AB17" s="4"/>
      <c r="AC17" s="4"/>
      <c r="AD17" s="5"/>
      <c r="AE17" s="3">
        <v>54.03</v>
      </c>
      <c r="AF17" s="6">
        <v>116.06</v>
      </c>
      <c r="AG17" s="4"/>
      <c r="AH17" s="4"/>
      <c r="AI17" s="4"/>
      <c r="AJ17" s="4"/>
      <c r="AK17" s="4"/>
      <c r="AL17" s="4"/>
      <c r="AM17" s="5"/>
      <c r="AN17" s="3">
        <v>88.18</v>
      </c>
      <c r="AO17" s="6">
        <v>106.42</v>
      </c>
      <c r="AP17" s="4"/>
      <c r="AQ17" s="4"/>
      <c r="AR17" s="4"/>
      <c r="AS17" s="4"/>
      <c r="AT17" s="4"/>
      <c r="AU17" s="4"/>
      <c r="AV17" s="5"/>
    </row>
    <row r="18" spans="1:48" x14ac:dyDescent="0.2">
      <c r="A18">
        <v>1</v>
      </c>
      <c r="B18">
        <v>6</v>
      </c>
      <c r="C18">
        <v>8</v>
      </c>
      <c r="D18" s="3">
        <v>117.66</v>
      </c>
      <c r="E18" s="6">
        <v>108.93</v>
      </c>
      <c r="F18" s="4">
        <f>SUM(D18:D19)</f>
        <v>254.62</v>
      </c>
      <c r="G18" s="4">
        <f>SUM(E18:E19)</f>
        <v>205.77</v>
      </c>
      <c r="H18" s="4">
        <f>F18/(F18+G18)</f>
        <v>0.55305284649970676</v>
      </c>
      <c r="I18" s="4">
        <f>1-H18</f>
        <v>0.44694715350029324</v>
      </c>
      <c r="J18" s="4">
        <f t="shared" ref="J18:K18" si="30">ASIN(SQRT(H18))</f>
        <v>0.83855106616567221</v>
      </c>
      <c r="K18" s="4">
        <f t="shared" si="30"/>
        <v>0.73224526062922457</v>
      </c>
      <c r="L18" s="5">
        <f>(E18+D19)/(E18+E19+D18+D19)</f>
        <v>0.53409066226460178</v>
      </c>
      <c r="M18" s="3">
        <v>259.41000000000003</v>
      </c>
      <c r="N18" s="6">
        <v>20.350000000000001</v>
      </c>
      <c r="O18" s="4">
        <f>SUM(M18:M19)</f>
        <v>466.06000000000006</v>
      </c>
      <c r="P18" s="4">
        <f>SUM(N18:N19)</f>
        <v>84.509999999999991</v>
      </c>
      <c r="Q18" s="4">
        <f>O18/(O18+P18)</f>
        <v>0.84650453166718131</v>
      </c>
      <c r="R18" s="4">
        <f>1-Q18</f>
        <v>0.15349546833281869</v>
      </c>
      <c r="S18" s="4">
        <f t="shared" ref="S18:T18" si="31">ASIN(SQRT(Q18))</f>
        <v>1.1682254608243483</v>
      </c>
      <c r="T18" s="4">
        <f t="shared" si="31"/>
        <v>0.40257086597054825</v>
      </c>
      <c r="U18" s="5">
        <f>(N18+M19)/(N18+N19+M18+M19)</f>
        <v>0.41229998002070578</v>
      </c>
      <c r="V18" s="3">
        <v>288.77999999999997</v>
      </c>
      <c r="W18" s="6">
        <v>0</v>
      </c>
      <c r="X18" s="4">
        <f>SUM(V18:V19)</f>
        <v>288.77999999999997</v>
      </c>
      <c r="Y18" s="4">
        <f>SUM(W18:W19)</f>
        <v>300</v>
      </c>
      <c r="Z18" s="4">
        <f>X18/(X18+Y18)</f>
        <v>0.49047182309181697</v>
      </c>
      <c r="AA18" s="4">
        <f>1-Z18</f>
        <v>0.50952817690818297</v>
      </c>
      <c r="AB18" s="4">
        <f t="shared" ref="AB18:AC18" si="32">ASIN(SQRT(Z18))</f>
        <v>0.77586940971064089</v>
      </c>
      <c r="AC18" s="4">
        <f t="shared" si="32"/>
        <v>0.79492691708425545</v>
      </c>
      <c r="AD18" s="5">
        <f>(W18+V19)/(W18+W19+V18+V19)</f>
        <v>0</v>
      </c>
      <c r="AE18" s="3">
        <v>144.26</v>
      </c>
      <c r="AF18" s="6">
        <v>50.88</v>
      </c>
      <c r="AG18" s="4">
        <f>SUM(AE18:AE19)</f>
        <v>223.73</v>
      </c>
      <c r="AH18" s="4">
        <f>SUM(AF18:AF19)</f>
        <v>225.54999999999998</v>
      </c>
      <c r="AI18" s="4">
        <f>AG18/(AG18+AH18)</f>
        <v>0.49797453703703703</v>
      </c>
      <c r="AJ18" s="4">
        <f>1-AI18</f>
        <v>0.50202546296296302</v>
      </c>
      <c r="AK18" s="4">
        <f t="shared" ref="AK18:AL18" si="33">ASIN(SQRT(AI18))</f>
        <v>0.78337269489480299</v>
      </c>
      <c r="AL18" s="4">
        <f t="shared" si="33"/>
        <v>0.78742363190009357</v>
      </c>
      <c r="AM18" s="5">
        <f>(AF18+AE19)/(AF18+AF19+AE18+AE19)</f>
        <v>0.29013087606837606</v>
      </c>
      <c r="AN18" s="3">
        <v>295</v>
      </c>
      <c r="AO18" s="6">
        <v>0</v>
      </c>
      <c r="AP18" s="4">
        <f>SUM(AN18:AN19)</f>
        <v>487.78</v>
      </c>
      <c r="AQ18" s="4">
        <f>SUM(AO18:AO19)</f>
        <v>89.78</v>
      </c>
      <c r="AR18" s="4">
        <f>AP18/(AP18+AQ18)</f>
        <v>0.84455294687997784</v>
      </c>
      <c r="AS18" s="4">
        <f>1-AR18</f>
        <v>0.15544705312002216</v>
      </c>
      <c r="AT18" s="4">
        <f t="shared" ref="AT18:AU18" si="34">ASIN(SQRT(AR18))</f>
        <v>1.1655254135336977</v>
      </c>
      <c r="AU18" s="4">
        <f t="shared" si="34"/>
        <v>0.40527091326119891</v>
      </c>
      <c r="AV18" s="5">
        <f>(AO18+AN19)/(AO18+AO19+AN18+AN19)</f>
        <v>0.33378350301267407</v>
      </c>
    </row>
    <row r="19" spans="1:48" x14ac:dyDescent="0.2">
      <c r="D19" s="3">
        <v>136.96</v>
      </c>
      <c r="E19" s="6">
        <v>96.84</v>
      </c>
      <c r="F19" s="4"/>
      <c r="G19" s="4"/>
      <c r="H19" s="4"/>
      <c r="I19" s="4"/>
      <c r="J19" s="4"/>
      <c r="K19" s="4"/>
      <c r="L19" s="5"/>
      <c r="M19" s="3">
        <v>206.65</v>
      </c>
      <c r="N19" s="6">
        <v>64.16</v>
      </c>
      <c r="O19" s="4"/>
      <c r="P19" s="4"/>
      <c r="Q19" s="4"/>
      <c r="R19" s="4"/>
      <c r="S19" s="4"/>
      <c r="T19" s="4"/>
      <c r="U19" s="5"/>
      <c r="V19" s="3">
        <v>0</v>
      </c>
      <c r="W19" s="6">
        <v>300</v>
      </c>
      <c r="X19" s="4"/>
      <c r="Y19" s="4"/>
      <c r="Z19" s="4"/>
      <c r="AA19" s="4"/>
      <c r="AB19" s="4"/>
      <c r="AC19" s="4"/>
      <c r="AD19" s="5"/>
      <c r="AE19" s="3">
        <v>79.47</v>
      </c>
      <c r="AF19" s="6">
        <v>174.67</v>
      </c>
      <c r="AG19" s="4"/>
      <c r="AH19" s="4"/>
      <c r="AI19" s="4"/>
      <c r="AJ19" s="4"/>
      <c r="AK19" s="4"/>
      <c r="AL19" s="4"/>
      <c r="AM19" s="5"/>
      <c r="AN19" s="3">
        <v>192.78</v>
      </c>
      <c r="AO19" s="6">
        <v>89.78</v>
      </c>
      <c r="AP19" s="4"/>
      <c r="AQ19" s="4"/>
      <c r="AR19" s="4"/>
      <c r="AS19" s="4"/>
      <c r="AT19" s="4"/>
      <c r="AU19" s="4"/>
      <c r="AV19" s="5"/>
    </row>
    <row r="20" spans="1:48" x14ac:dyDescent="0.2">
      <c r="A20">
        <v>1</v>
      </c>
      <c r="B20">
        <v>6</v>
      </c>
      <c r="C20">
        <v>9</v>
      </c>
      <c r="D20" s="3">
        <v>0</v>
      </c>
      <c r="E20" s="6">
        <v>0</v>
      </c>
      <c r="F20" s="4">
        <f>SUM(D20:D21)</f>
        <v>0</v>
      </c>
      <c r="G20" s="4">
        <f>SUM(E20:E21)</f>
        <v>0</v>
      </c>
      <c r="H20" s="4" t="e">
        <f>F20/(F20+G20)</f>
        <v>#DIV/0!</v>
      </c>
      <c r="I20" s="4" t="e">
        <f>1-H20</f>
        <v>#DIV/0!</v>
      </c>
      <c r="J20" s="4" t="e">
        <f t="shared" ref="J20:K20" si="35">ASIN(SQRT(H20))</f>
        <v>#DIV/0!</v>
      </c>
      <c r="K20" s="4" t="e">
        <f t="shared" si="35"/>
        <v>#DIV/0!</v>
      </c>
      <c r="L20" s="5" t="e">
        <f>(E20+D21)/(E20+E21+D20+D21)</f>
        <v>#DIV/0!</v>
      </c>
      <c r="M20" s="3">
        <v>212.94</v>
      </c>
      <c r="N20" s="6">
        <v>40</v>
      </c>
      <c r="O20" s="4">
        <f>SUM(M20:M21)</f>
        <v>297.65999999999997</v>
      </c>
      <c r="P20" s="4">
        <f>SUM(N20:N21)</f>
        <v>159.41</v>
      </c>
      <c r="Q20" s="4">
        <f>O20/(O20+P20)</f>
        <v>0.65123504058459314</v>
      </c>
      <c r="R20" s="4">
        <f>1-Q20</f>
        <v>0.34876495941540686</v>
      </c>
      <c r="S20" s="4">
        <f t="shared" ref="S20:T20" si="36">ASIN(SQRT(Q20))</f>
        <v>0.93903969373652385</v>
      </c>
      <c r="T20" s="4">
        <f t="shared" si="36"/>
        <v>0.63175663305837282</v>
      </c>
      <c r="U20" s="5">
        <f>(N20+M21)/(N20+N21+M20+M21)</f>
        <v>0.27286848841534117</v>
      </c>
      <c r="V20" s="3">
        <v>145.57</v>
      </c>
      <c r="W20" s="6">
        <v>85.37</v>
      </c>
      <c r="X20" s="4">
        <f>SUM(V20:V21)</f>
        <v>283.89999999999998</v>
      </c>
      <c r="Y20" s="4">
        <f>SUM(W20:W21)</f>
        <v>210.77</v>
      </c>
      <c r="Z20" s="4">
        <f>X20/(X20+Y20)</f>
        <v>0.57391796551236174</v>
      </c>
      <c r="AA20" s="4">
        <f>1-Z20</f>
        <v>0.42608203448763826</v>
      </c>
      <c r="AB20" s="4">
        <f t="shared" ref="AB20:AC20" si="37">ASIN(SQRT(Z20))</f>
        <v>0.85958806384830277</v>
      </c>
      <c r="AC20" s="4">
        <f t="shared" si="37"/>
        <v>0.71120826294659367</v>
      </c>
      <c r="AD20" s="5">
        <f>(W20+V21)/(W20+W21+V20+V21)</f>
        <v>0.45222067236743685</v>
      </c>
      <c r="AE20" s="3">
        <v>0</v>
      </c>
      <c r="AF20" s="6">
        <v>0</v>
      </c>
      <c r="AG20" s="4">
        <f>SUM(AE20:AE21)</f>
        <v>0</v>
      </c>
      <c r="AH20" s="4">
        <f>SUM(AF20:AF21)</f>
        <v>0</v>
      </c>
      <c r="AI20" s="4" t="e">
        <f>AG20/(AG20+AH20)</f>
        <v>#DIV/0!</v>
      </c>
      <c r="AJ20" s="4" t="e">
        <f>1-AI20</f>
        <v>#DIV/0!</v>
      </c>
      <c r="AK20" s="4" t="e">
        <f t="shared" ref="AK20:AL20" si="38">ASIN(SQRT(AI20))</f>
        <v>#DIV/0!</v>
      </c>
      <c r="AL20" s="4" t="e">
        <f t="shared" si="38"/>
        <v>#DIV/0!</v>
      </c>
      <c r="AM20" s="5" t="e">
        <f>(AF20+AE21)/(AF20+AF21+AE20+AE21)</f>
        <v>#DIV/0!</v>
      </c>
      <c r="AN20" s="3">
        <v>162.56</v>
      </c>
      <c r="AO20" s="6">
        <v>70.150000000000006</v>
      </c>
      <c r="AP20" s="4">
        <f>SUM(AN20:AN21)</f>
        <v>168.55</v>
      </c>
      <c r="AQ20" s="4">
        <f>SUM(AO20:AO21)</f>
        <v>336.24</v>
      </c>
      <c r="AR20" s="4">
        <f>AP20/(AP20+AQ20)</f>
        <v>0.33390122625250107</v>
      </c>
      <c r="AS20" s="4">
        <f>1-AR20</f>
        <v>0.66609877374749893</v>
      </c>
      <c r="AT20" s="4">
        <f t="shared" ref="AT20:AU20" si="39">ASIN(SQRT(AR20))</f>
        <v>0.61608192199721168</v>
      </c>
      <c r="AU20" s="4">
        <f t="shared" si="39"/>
        <v>0.95471440479768499</v>
      </c>
      <c r="AV20" s="5">
        <f>(AO20+AN21)/(AO20+AO21+AN20+AN21)</f>
        <v>0.15083500069335762</v>
      </c>
    </row>
    <row r="21" spans="1:48" x14ac:dyDescent="0.2">
      <c r="D21" s="3">
        <v>0</v>
      </c>
      <c r="E21" s="6">
        <v>0</v>
      </c>
      <c r="F21" s="4"/>
      <c r="G21" s="4"/>
      <c r="H21" s="4"/>
      <c r="I21" s="4"/>
      <c r="J21" s="4"/>
      <c r="K21" s="4"/>
      <c r="L21" s="5"/>
      <c r="M21" s="3">
        <v>84.72</v>
      </c>
      <c r="N21" s="6">
        <v>119.41</v>
      </c>
      <c r="O21" s="4"/>
      <c r="P21" s="4"/>
      <c r="Q21" s="4"/>
      <c r="R21" s="4"/>
      <c r="S21" s="4"/>
      <c r="T21" s="4"/>
      <c r="U21" s="5"/>
      <c r="V21" s="3">
        <v>138.33000000000001</v>
      </c>
      <c r="W21" s="6">
        <v>125.4</v>
      </c>
      <c r="X21" s="4"/>
      <c r="Y21" s="4"/>
      <c r="Z21" s="4"/>
      <c r="AA21" s="4"/>
      <c r="AB21" s="4"/>
      <c r="AC21" s="4"/>
      <c r="AD21" s="5"/>
      <c r="AE21" s="3">
        <v>0</v>
      </c>
      <c r="AF21" s="6">
        <v>0</v>
      </c>
      <c r="AG21" s="4"/>
      <c r="AH21" s="4"/>
      <c r="AI21" s="4"/>
      <c r="AJ21" s="4"/>
      <c r="AK21" s="4"/>
      <c r="AL21" s="4"/>
      <c r="AM21" s="5"/>
      <c r="AN21" s="3">
        <v>5.99</v>
      </c>
      <c r="AO21" s="6">
        <v>266.08999999999997</v>
      </c>
      <c r="AP21" s="4"/>
      <c r="AQ21" s="4"/>
      <c r="AR21" s="4"/>
      <c r="AS21" s="4"/>
      <c r="AT21" s="4"/>
      <c r="AU21" s="4"/>
      <c r="AV21" s="5"/>
    </row>
    <row r="22" spans="1:48" x14ac:dyDescent="0.2">
      <c r="A22">
        <v>2</v>
      </c>
      <c r="B22">
        <v>5</v>
      </c>
      <c r="C22">
        <v>10</v>
      </c>
      <c r="D22" s="3">
        <v>82.87</v>
      </c>
      <c r="E22" s="6">
        <v>113.74</v>
      </c>
      <c r="F22" s="4">
        <f>SUM(D22:D23)</f>
        <v>208.34</v>
      </c>
      <c r="G22" s="4">
        <f>SUM(E22:E23)</f>
        <v>217.72</v>
      </c>
      <c r="H22" s="4">
        <f>F22/(F22+G22)</f>
        <v>0.48899216072853591</v>
      </c>
      <c r="I22" s="4">
        <f>1-H22</f>
        <v>0.51100783927146409</v>
      </c>
      <c r="J22" s="4">
        <f t="shared" ref="J22:K22" si="40">ASIN(SQRT(H22))</f>
        <v>0.77438943470018806</v>
      </c>
      <c r="K22" s="4">
        <f t="shared" si="40"/>
        <v>0.7964068920947085</v>
      </c>
      <c r="L22" s="5">
        <f>(D22+E23)/(D22+D23+E22+E23)</f>
        <v>0.4385532554100362</v>
      </c>
      <c r="M22" s="3">
        <v>80</v>
      </c>
      <c r="N22" s="6">
        <v>69.48</v>
      </c>
      <c r="O22" s="4">
        <f>SUM(M22:M23)</f>
        <v>170.23000000000002</v>
      </c>
      <c r="P22" s="4">
        <f>SUM(N22:N23)</f>
        <v>133.17000000000002</v>
      </c>
      <c r="Q22" s="4">
        <f>O22/(O22+P22)</f>
        <v>0.56107448912326963</v>
      </c>
      <c r="R22" s="4">
        <f>1-Q22</f>
        <v>0.43892551087673037</v>
      </c>
      <c r="S22" s="4">
        <f t="shared" ref="S22:T22" si="41">ASIN(SQRT(Q22))</f>
        <v>0.84662555708081078</v>
      </c>
      <c r="T22" s="4">
        <f t="shared" si="41"/>
        <v>0.72417076971408567</v>
      </c>
      <c r="U22" s="5">
        <f>(M22+N23)/(M22+M23+N22+N23)</f>
        <v>0.47359920896506258</v>
      </c>
      <c r="V22" s="3">
        <v>96.87</v>
      </c>
      <c r="W22" s="6">
        <v>66.47</v>
      </c>
      <c r="X22" s="4">
        <f>SUM(V22:V23)</f>
        <v>132.78</v>
      </c>
      <c r="Y22" s="4">
        <f>SUM(W22:W23)</f>
        <v>158.53</v>
      </c>
      <c r="Z22" s="4">
        <f>X22/(X22+Y22)</f>
        <v>0.45580309635783184</v>
      </c>
      <c r="AA22" s="4">
        <f>1-Z22</f>
        <v>0.54419690364216811</v>
      </c>
      <c r="AB22" s="4">
        <f t="shared" ref="AB22:AC22" si="42">ASIN(SQRT(Z22))</f>
        <v>0.74114350128052331</v>
      </c>
      <c r="AC22" s="4">
        <f t="shared" si="42"/>
        <v>0.82965282551437314</v>
      </c>
      <c r="AD22" s="5">
        <f>(V22+W23)/(V22+V23+W22+W23)</f>
        <v>0.64855308777590881</v>
      </c>
      <c r="AE22" s="3">
        <v>143.52000000000001</v>
      </c>
      <c r="AF22" s="6">
        <v>41.25</v>
      </c>
      <c r="AG22" s="4">
        <f>SUM(AE22:AE23)</f>
        <v>201.28</v>
      </c>
      <c r="AH22" s="4">
        <f>SUM(AF22:AF23)</f>
        <v>161.74</v>
      </c>
      <c r="AI22" s="4">
        <f>AG22/(AG22+AH22)</f>
        <v>0.55445980937689388</v>
      </c>
      <c r="AJ22" s="4">
        <f>1-AI22</f>
        <v>0.44554019062310612</v>
      </c>
      <c r="AK22" s="4">
        <f t="shared" ref="AK22:AL22" si="43">ASIN(SQRT(AI22))</f>
        <v>0.83996623223344868</v>
      </c>
      <c r="AL22" s="4">
        <f t="shared" si="43"/>
        <v>0.73083009456144798</v>
      </c>
      <c r="AM22" s="5">
        <f>(AE22+AF23)/(AE22+AE23+AF22+AF23)</f>
        <v>0.72726020604925345</v>
      </c>
      <c r="AN22" s="3">
        <v>195.51</v>
      </c>
      <c r="AO22" s="6">
        <v>80.75</v>
      </c>
      <c r="AP22" s="4">
        <f>SUM(AN22:AN23)</f>
        <v>392.82</v>
      </c>
      <c r="AQ22" s="4">
        <f>SUM(AO22:AO23)</f>
        <v>163.95999999999998</v>
      </c>
      <c r="AR22" s="4">
        <f>AP22/(AP22+AQ22)</f>
        <v>0.70552103164625168</v>
      </c>
      <c r="AS22" s="4">
        <f>1-AR22</f>
        <v>0.29447896835374832</v>
      </c>
      <c r="AT22" s="4">
        <f t="shared" ref="AT22:AU22" si="44">ASIN(SQRT(AR22))</f>
        <v>0.99719659444299324</v>
      </c>
      <c r="AU22" s="4">
        <f t="shared" si="44"/>
        <v>0.57359973235190331</v>
      </c>
      <c r="AV22" s="5">
        <f>(AN22+AO23)/(AN22+AN23+AO22+AO23)</f>
        <v>0.50059269370307835</v>
      </c>
    </row>
    <row r="23" spans="1:48" x14ac:dyDescent="0.2">
      <c r="D23" s="3">
        <v>125.47</v>
      </c>
      <c r="E23" s="6">
        <v>103.98</v>
      </c>
      <c r="F23" s="4"/>
      <c r="G23" s="4"/>
      <c r="H23" s="4"/>
      <c r="I23" s="4"/>
      <c r="J23" s="4"/>
      <c r="K23" s="4"/>
      <c r="L23" s="5"/>
      <c r="M23" s="3">
        <v>90.23</v>
      </c>
      <c r="N23" s="6">
        <v>63.69</v>
      </c>
      <c r="O23" s="4"/>
      <c r="P23" s="4"/>
      <c r="Q23" s="4"/>
      <c r="R23" s="4"/>
      <c r="S23" s="4"/>
      <c r="T23" s="4"/>
      <c r="U23" s="5"/>
      <c r="V23" s="3">
        <v>35.909999999999997</v>
      </c>
      <c r="W23" s="6">
        <v>92.06</v>
      </c>
      <c r="X23" s="4"/>
      <c r="Y23" s="4"/>
      <c r="Z23" s="4"/>
      <c r="AA23" s="4"/>
      <c r="AB23" s="4"/>
      <c r="AC23" s="4"/>
      <c r="AD23" s="5"/>
      <c r="AE23" s="3">
        <v>57.76</v>
      </c>
      <c r="AF23" s="6">
        <v>120.49</v>
      </c>
      <c r="AG23" s="4"/>
      <c r="AH23" s="4"/>
      <c r="AI23" s="4"/>
      <c r="AJ23" s="4"/>
      <c r="AK23" s="4"/>
      <c r="AL23" s="4"/>
      <c r="AM23" s="5"/>
      <c r="AN23" s="3">
        <v>197.31</v>
      </c>
      <c r="AO23" s="6">
        <v>83.21</v>
      </c>
      <c r="AP23" s="4"/>
      <c r="AQ23" s="4"/>
      <c r="AR23" s="4"/>
      <c r="AS23" s="4"/>
      <c r="AT23" s="4"/>
      <c r="AU23" s="4"/>
      <c r="AV23" s="5"/>
    </row>
    <row r="24" spans="1:48" x14ac:dyDescent="0.2">
      <c r="A24">
        <v>2</v>
      </c>
      <c r="B24">
        <v>7</v>
      </c>
      <c r="C24">
        <v>11</v>
      </c>
      <c r="D24" s="3">
        <v>63.34</v>
      </c>
      <c r="E24" s="6">
        <v>118.34</v>
      </c>
      <c r="F24" s="4">
        <f>SUM(D24:D25)</f>
        <v>121.34</v>
      </c>
      <c r="G24" s="4">
        <f>SUM(E24:E25)</f>
        <v>200.61</v>
      </c>
      <c r="H24" s="4">
        <f>F24/(F24+G24)</f>
        <v>0.37689082155614223</v>
      </c>
      <c r="I24" s="4">
        <f>1-H24</f>
        <v>0.62310917844385783</v>
      </c>
      <c r="J24" s="4">
        <f t="shared" ref="J24:K24" si="45">ASIN(SQRT(H24))</f>
        <v>0.66100988922254655</v>
      </c>
      <c r="K24" s="4">
        <f t="shared" si="45"/>
        <v>0.90978643757235012</v>
      </c>
      <c r="L24" s="5">
        <f>(E24+D25)/(E24+E25+D24+D25)</f>
        <v>0.5477248019878862</v>
      </c>
      <c r="M24" s="3">
        <v>83.39</v>
      </c>
      <c r="N24" s="6">
        <v>102.61</v>
      </c>
      <c r="O24" s="4">
        <f>SUM(M24:M25)</f>
        <v>127.98</v>
      </c>
      <c r="P24" s="4">
        <f>SUM(N24:N25)</f>
        <v>216.82999999999998</v>
      </c>
      <c r="Q24" s="4">
        <f>O24/(O24+P24)</f>
        <v>0.37116092920738958</v>
      </c>
      <c r="R24" s="4">
        <f>1-Q24</f>
        <v>0.62883907079261037</v>
      </c>
      <c r="S24" s="4">
        <f t="shared" ref="S24:T24" si="46">ASIN(SQRT(Q24))</f>
        <v>0.65508895132742195</v>
      </c>
      <c r="T24" s="4">
        <f t="shared" si="46"/>
        <v>0.9157073754674746</v>
      </c>
      <c r="U24" s="5">
        <f>(N24+M25)/(N24+N25+M24+M25)</f>
        <v>0.42690177199037155</v>
      </c>
      <c r="V24" s="3">
        <v>111.15</v>
      </c>
      <c r="W24" s="6">
        <v>46.51</v>
      </c>
      <c r="X24" s="4">
        <f>SUM(V24:V25)</f>
        <v>186.61</v>
      </c>
      <c r="Y24" s="4">
        <f>SUM(W24:W25)</f>
        <v>95.07</v>
      </c>
      <c r="Z24" s="4">
        <f>X24/(X24+Y24)</f>
        <v>0.66248934961658623</v>
      </c>
      <c r="AA24" s="4">
        <f>1-Z24</f>
        <v>0.33751065038341377</v>
      </c>
      <c r="AB24" s="4">
        <f t="shared" ref="AB24:AC24" si="47">ASIN(SQRT(Z24))</f>
        <v>0.95089276574773929</v>
      </c>
      <c r="AC24" s="4">
        <f t="shared" si="47"/>
        <v>0.61990356104715738</v>
      </c>
      <c r="AD24" s="5">
        <f>(W24+V25)/(W24+W25+V24+V25)</f>
        <v>0.43300908832717977</v>
      </c>
      <c r="AE24" s="3">
        <v>110.16</v>
      </c>
      <c r="AF24" s="6">
        <v>37.75</v>
      </c>
      <c r="AG24" s="4">
        <f>SUM(AE24:AE25)</f>
        <v>122.47999999999999</v>
      </c>
      <c r="AH24" s="4">
        <f>SUM(AF24:AF25)</f>
        <v>182.57</v>
      </c>
      <c r="AI24" s="4">
        <f>AG24/(AG24+AH24)</f>
        <v>0.40150794951647273</v>
      </c>
      <c r="AJ24" s="4">
        <f>1-AI24</f>
        <v>0.59849205048352727</v>
      </c>
      <c r="AK24" s="4">
        <f t="shared" ref="AK24:AL24" si="48">ASIN(SQRT(AI24))</f>
        <v>0.68625776676293726</v>
      </c>
      <c r="AL24" s="4">
        <f t="shared" si="48"/>
        <v>0.88453856003195919</v>
      </c>
      <c r="AM24" s="5">
        <f>(AF24+AE25)/(AF24+AF25+AE24+AE25)</f>
        <v>0.16413702671693164</v>
      </c>
      <c r="AN24" s="3">
        <v>0</v>
      </c>
      <c r="AO24" s="6">
        <v>0</v>
      </c>
      <c r="AP24" s="4">
        <f>SUM(AN24:AN25)</f>
        <v>0</v>
      </c>
      <c r="AQ24" s="4">
        <f>SUM(AO24:AO25)</f>
        <v>0</v>
      </c>
      <c r="AR24" s="4" t="e">
        <f>AP24/(AP24+AQ24)</f>
        <v>#DIV/0!</v>
      </c>
      <c r="AS24" s="4" t="e">
        <f>1-AR24</f>
        <v>#DIV/0!</v>
      </c>
      <c r="AT24" s="4" t="e">
        <f t="shared" ref="AT24:AU24" si="49">ASIN(SQRT(AR24))</f>
        <v>#DIV/0!</v>
      </c>
      <c r="AU24" s="4" t="e">
        <f t="shared" si="49"/>
        <v>#DIV/0!</v>
      </c>
      <c r="AV24" s="5" t="e">
        <f>(AO24+AN25)/(AO24+AO25+AN24+AN25)</f>
        <v>#DIV/0!</v>
      </c>
    </row>
    <row r="25" spans="1:48" x14ac:dyDescent="0.2">
      <c r="D25" s="3">
        <v>58</v>
      </c>
      <c r="E25" s="6">
        <v>82.27</v>
      </c>
      <c r="F25" s="4"/>
      <c r="G25" s="4"/>
      <c r="H25" s="4"/>
      <c r="I25" s="4"/>
      <c r="J25" s="4"/>
      <c r="K25" s="4"/>
      <c r="L25" s="5"/>
      <c r="M25" s="3">
        <v>44.59</v>
      </c>
      <c r="N25" s="6">
        <v>114.22</v>
      </c>
      <c r="O25" s="4"/>
      <c r="P25" s="4"/>
      <c r="Q25" s="4"/>
      <c r="R25" s="4"/>
      <c r="S25" s="4"/>
      <c r="T25" s="4"/>
      <c r="U25" s="5"/>
      <c r="V25" s="3">
        <v>75.459999999999994</v>
      </c>
      <c r="W25" s="6">
        <v>48.56</v>
      </c>
      <c r="X25" s="4"/>
      <c r="Y25" s="4"/>
      <c r="Z25" s="4"/>
      <c r="AA25" s="4"/>
      <c r="AB25" s="4"/>
      <c r="AC25" s="4"/>
      <c r="AD25" s="5"/>
      <c r="AE25" s="3">
        <v>12.32</v>
      </c>
      <c r="AF25" s="6">
        <v>144.82</v>
      </c>
      <c r="AG25" s="4"/>
      <c r="AH25" s="4"/>
      <c r="AI25" s="4"/>
      <c r="AJ25" s="4"/>
      <c r="AK25" s="4"/>
      <c r="AL25" s="4"/>
      <c r="AM25" s="5"/>
      <c r="AN25" s="3">
        <v>0</v>
      </c>
      <c r="AO25" s="6">
        <v>0</v>
      </c>
      <c r="AP25" s="4"/>
      <c r="AQ25" s="4"/>
      <c r="AR25" s="4"/>
      <c r="AS25" s="4"/>
      <c r="AT25" s="4"/>
      <c r="AU25" s="4"/>
      <c r="AV25" s="5"/>
    </row>
    <row r="26" spans="1:48" x14ac:dyDescent="0.2">
      <c r="A26">
        <v>1</v>
      </c>
      <c r="B26">
        <v>6.5</v>
      </c>
      <c r="C26">
        <v>12</v>
      </c>
      <c r="D26" s="3">
        <v>144.65</v>
      </c>
      <c r="E26" s="6">
        <v>65.28</v>
      </c>
      <c r="F26" s="4">
        <f>SUM(D26:D27)</f>
        <v>221.52</v>
      </c>
      <c r="G26" s="4">
        <f>SUM(E26:E27)</f>
        <v>171.68</v>
      </c>
      <c r="H26" s="4">
        <f>F26/(F26+G26)</f>
        <v>0.5633774160732451</v>
      </c>
      <c r="I26" s="4">
        <f>1-H26</f>
        <v>0.4366225839267549</v>
      </c>
      <c r="J26" s="4">
        <f t="shared" ref="J26:K26" si="50">ASIN(SQRT(H26))</f>
        <v>0.8489465302740743</v>
      </c>
      <c r="K26" s="4">
        <f t="shared" si="50"/>
        <v>0.72184979652082226</v>
      </c>
      <c r="L26" s="5">
        <f>(D26+E27)/(D26+D27+E26+E27)</f>
        <v>0.63847914547304163</v>
      </c>
      <c r="M26" s="3">
        <v>94.18</v>
      </c>
      <c r="N26" s="6">
        <v>106.09</v>
      </c>
      <c r="O26" s="4">
        <f>SUM(M26:M27)</f>
        <v>238.84</v>
      </c>
      <c r="P26" s="4">
        <f>SUM(N26:N27)</f>
        <v>177.15</v>
      </c>
      <c r="Q26" s="4">
        <f>O26/(O26+P26)</f>
        <v>0.57414841702925545</v>
      </c>
      <c r="R26" s="4">
        <f>1-Q26</f>
        <v>0.42585158297074455</v>
      </c>
      <c r="S26" s="4">
        <f t="shared" ref="S26:T26" si="51">ASIN(SQRT(Q26))</f>
        <v>0.85982108384793898</v>
      </c>
      <c r="T26" s="4">
        <f t="shared" si="51"/>
        <v>0.71097524294695769</v>
      </c>
      <c r="U26" s="5">
        <f>(M26+N27)/(M26+M27+N26+N27)</f>
        <v>0.39722108704536169</v>
      </c>
      <c r="V26" s="3">
        <v>100.18</v>
      </c>
      <c r="W26" s="6">
        <v>82.5</v>
      </c>
      <c r="X26" s="4">
        <f>SUM(V26:V27)</f>
        <v>228.08</v>
      </c>
      <c r="Y26" s="4">
        <f>SUM(W26:W27)</f>
        <v>192.5</v>
      </c>
      <c r="Z26" s="4">
        <f>X26/(X26+Y26)</f>
        <v>0.54229873032478959</v>
      </c>
      <c r="AA26" s="4">
        <f>1-Z26</f>
        <v>0.45770126967521041</v>
      </c>
      <c r="AB26" s="4">
        <f t="shared" ref="AB26:AC26" si="52">ASIN(SQRT(Z26))</f>
        <v>0.8277475103390477</v>
      </c>
      <c r="AC26" s="4">
        <f t="shared" si="52"/>
        <v>0.74304881645584908</v>
      </c>
      <c r="AD26" s="5">
        <f>(V26+W27)/(V26+V27+W26+W27)</f>
        <v>0.49973845641732839</v>
      </c>
      <c r="AE26" s="3">
        <v>194.32</v>
      </c>
      <c r="AF26" s="6">
        <v>73.31</v>
      </c>
      <c r="AG26" s="4">
        <f>SUM(AE26:AE27)</f>
        <v>285.26</v>
      </c>
      <c r="AH26" s="4">
        <f>SUM(AF26:AF27)</f>
        <v>210.83</v>
      </c>
      <c r="AI26" s="4">
        <f>AG26/(AG26+AH26)</f>
        <v>0.57501663004696724</v>
      </c>
      <c r="AJ26" s="4">
        <f>1-AI26</f>
        <v>0.42498336995303276</v>
      </c>
      <c r="AK26" s="4">
        <f t="shared" ref="AK26:AL26" si="53">ASIN(SQRT(AI26))</f>
        <v>0.86069912018121053</v>
      </c>
      <c r="AL26" s="4">
        <f t="shared" si="53"/>
        <v>0.71009720661368614</v>
      </c>
      <c r="AM26" s="5">
        <f>(AE26+AF27)/(AE26+AE27+AF26+AF27)</f>
        <v>0.66891088310588809</v>
      </c>
      <c r="AN26" s="3">
        <v>64.83</v>
      </c>
      <c r="AO26" s="6">
        <v>114.86</v>
      </c>
      <c r="AP26" s="4">
        <f>SUM(AN26:AN27)</f>
        <v>133.05000000000001</v>
      </c>
      <c r="AQ26" s="4">
        <f>SUM(AO26:AO27)</f>
        <v>308.7</v>
      </c>
      <c r="AR26" s="4">
        <f>AP26/(AP26+AQ26)</f>
        <v>0.30118845500848901</v>
      </c>
      <c r="AS26" s="4">
        <f>1-AR26</f>
        <v>0.69881154499151099</v>
      </c>
      <c r="AT26" s="4">
        <f t="shared" ref="AT26:AU26" si="54">ASIN(SQRT(AR26))</f>
        <v>0.58093571951725909</v>
      </c>
      <c r="AU26" s="4">
        <f t="shared" si="54"/>
        <v>0.98986060727763758</v>
      </c>
      <c r="AV26" s="5">
        <f>(AN26+AO27)/(AN26+AN27+AO26+AO27)</f>
        <v>0.58555744199207704</v>
      </c>
    </row>
    <row r="27" spans="1:48" x14ac:dyDescent="0.2">
      <c r="D27" s="3">
        <v>76.87</v>
      </c>
      <c r="E27" s="6">
        <v>106.4</v>
      </c>
      <c r="F27" s="4"/>
      <c r="G27" s="4"/>
      <c r="H27" s="4"/>
      <c r="I27" s="4"/>
      <c r="J27" s="4"/>
      <c r="K27" s="4"/>
      <c r="L27" s="5"/>
      <c r="M27" s="3">
        <v>144.66</v>
      </c>
      <c r="N27" s="6">
        <v>71.06</v>
      </c>
      <c r="O27" s="4"/>
      <c r="P27" s="4"/>
      <c r="Q27" s="4"/>
      <c r="R27" s="4"/>
      <c r="S27" s="4"/>
      <c r="T27" s="4"/>
      <c r="U27" s="5"/>
      <c r="V27" s="3">
        <v>127.9</v>
      </c>
      <c r="W27" s="6">
        <v>110</v>
      </c>
      <c r="X27" s="4"/>
      <c r="Y27" s="4"/>
      <c r="Z27" s="4"/>
      <c r="AA27" s="4"/>
      <c r="AB27" s="4"/>
      <c r="AC27" s="4"/>
      <c r="AD27" s="5"/>
      <c r="AE27" s="3">
        <v>90.94</v>
      </c>
      <c r="AF27" s="6">
        <v>137.52000000000001</v>
      </c>
      <c r="AG27" s="4"/>
      <c r="AH27" s="4"/>
      <c r="AI27" s="4"/>
      <c r="AJ27" s="4"/>
      <c r="AK27" s="4"/>
      <c r="AL27" s="4"/>
      <c r="AM27" s="5"/>
      <c r="AN27" s="3">
        <v>68.22</v>
      </c>
      <c r="AO27" s="6">
        <v>193.84</v>
      </c>
      <c r="AP27" s="4"/>
      <c r="AQ27" s="4"/>
      <c r="AR27" s="4"/>
      <c r="AS27" s="4"/>
      <c r="AT27" s="4"/>
      <c r="AU27" s="4"/>
      <c r="AV27" s="5"/>
    </row>
    <row r="28" spans="1:48" x14ac:dyDescent="0.2">
      <c r="A28">
        <v>2</v>
      </c>
      <c r="B28">
        <v>7</v>
      </c>
      <c r="C28">
        <v>13</v>
      </c>
      <c r="D28" s="3">
        <v>31.56</v>
      </c>
      <c r="E28" s="6">
        <v>201.34</v>
      </c>
      <c r="F28" s="4">
        <f>SUM(D28:D29)</f>
        <v>92.55</v>
      </c>
      <c r="G28" s="4">
        <f>SUM(E28:E29)</f>
        <v>324.65999999999997</v>
      </c>
      <c r="H28" s="4">
        <f>F28/(F28+G28)</f>
        <v>0.22183073272452722</v>
      </c>
      <c r="I28" s="4">
        <f>1-H28</f>
        <v>0.77816926727547275</v>
      </c>
      <c r="J28" s="4">
        <f t="shared" ref="J28:K28" si="55">ASIN(SQRT(H28))</f>
        <v>0.49041169514445387</v>
      </c>
      <c r="K28" s="4">
        <f t="shared" si="55"/>
        <v>1.0803846316504429</v>
      </c>
      <c r="L28" s="5">
        <f>(D28+E29)/(D28+D29+E28+E29)</f>
        <v>0.37122791879389277</v>
      </c>
      <c r="M28" s="3">
        <v>60.66</v>
      </c>
      <c r="N28" s="6">
        <v>144.26</v>
      </c>
      <c r="O28" s="4">
        <f>SUM(M28:M29)</f>
        <v>244.13</v>
      </c>
      <c r="P28" s="4">
        <f>SUM(N28:N29)</f>
        <v>212.85</v>
      </c>
      <c r="Q28" s="4">
        <f>O28/(O28+P28)</f>
        <v>0.53422469254671978</v>
      </c>
      <c r="R28" s="4">
        <f>1-Q28</f>
        <v>0.46577530745328022</v>
      </c>
      <c r="S28" s="4">
        <f t="shared" ref="S28:T28" si="56">ASIN(SQRT(Q28))</f>
        <v>0.81964963804638158</v>
      </c>
      <c r="T28" s="4">
        <f t="shared" si="56"/>
        <v>0.75114668874851487</v>
      </c>
      <c r="U28" s="5">
        <f>(M28+N29)/(M28+M29+N28+N29)</f>
        <v>0.28283513501684976</v>
      </c>
      <c r="V28" s="3">
        <v>230.72</v>
      </c>
      <c r="W28" s="6">
        <v>35.81</v>
      </c>
      <c r="X28" s="4">
        <f>SUM(V28:V29)</f>
        <v>230.72</v>
      </c>
      <c r="Y28" s="4">
        <f>SUM(W28:W29)</f>
        <v>320.22000000000003</v>
      </c>
      <c r="Z28" s="4">
        <f>X28/(X28+Y28)</f>
        <v>0.41877518423058768</v>
      </c>
      <c r="AA28" s="4">
        <f>1-Z28</f>
        <v>0.58122481576941232</v>
      </c>
      <c r="AB28" s="4">
        <f t="shared" ref="AB28:AC28" si="57">ASIN(SQRT(Z28))</f>
        <v>0.70381178500670638</v>
      </c>
      <c r="AC28" s="4">
        <f t="shared" si="57"/>
        <v>0.86698454178819029</v>
      </c>
      <c r="AD28" s="5">
        <f>(V28+W29)/(V28+V29+W28+W29)</f>
        <v>0.93500199658765004</v>
      </c>
      <c r="AE28" s="3">
        <v>0</v>
      </c>
      <c r="AF28" s="6">
        <v>277.39</v>
      </c>
      <c r="AG28" s="4">
        <f>SUM(AE28:AE29)</f>
        <v>300</v>
      </c>
      <c r="AH28" s="4">
        <f>SUM(AF28:AF29)</f>
        <v>277.39</v>
      </c>
      <c r="AI28" s="4">
        <f>AG28/(AG28+AH28)</f>
        <v>0.51957948700185319</v>
      </c>
      <c r="AJ28" s="4">
        <f>1-AI28</f>
        <v>0.48042051299814681</v>
      </c>
      <c r="AK28" s="4">
        <f t="shared" ref="AK28:AL28" si="58">ASIN(SQRT(AI28))</f>
        <v>0.80498265780199552</v>
      </c>
      <c r="AL28" s="4">
        <f t="shared" si="58"/>
        <v>0.76581366899290115</v>
      </c>
      <c r="AM28" s="5">
        <f>(AE28+AF29)/(AE28+AE29+AF28+AF29)</f>
        <v>0</v>
      </c>
      <c r="AN28" s="3">
        <v>193.75</v>
      </c>
      <c r="AO28" s="6">
        <v>25</v>
      </c>
      <c r="AP28" s="4">
        <f>SUM(AN28:AN29)</f>
        <v>274.19</v>
      </c>
      <c r="AQ28" s="4">
        <f>SUM(AO28:AO29)</f>
        <v>173.83</v>
      </c>
      <c r="AR28" s="4">
        <f>AP28/(AP28+AQ28)</f>
        <v>0.61200392839605378</v>
      </c>
      <c r="AS28" s="4">
        <f>1-AR28</f>
        <v>0.38799607160394622</v>
      </c>
      <c r="AT28" s="4">
        <f t="shared" ref="AT28:AU28" si="59">ASIN(SQRT(AR28))</f>
        <v>0.89836061501163078</v>
      </c>
      <c r="AU28" s="4">
        <f t="shared" si="59"/>
        <v>0.67243571178326578</v>
      </c>
      <c r="AV28" s="5">
        <f>(AN28+AO29)/(AN28+AN29+AO28+AO29)</f>
        <v>0.76465336368912118</v>
      </c>
    </row>
    <row r="29" spans="1:48" x14ac:dyDescent="0.2">
      <c r="D29" s="3">
        <v>60.99</v>
      </c>
      <c r="E29" s="6">
        <v>123.32</v>
      </c>
      <c r="F29" s="4"/>
      <c r="G29" s="4"/>
      <c r="H29" s="4"/>
      <c r="I29" s="4"/>
      <c r="J29" s="4"/>
      <c r="K29" s="4"/>
      <c r="L29" s="5"/>
      <c r="M29" s="3">
        <v>183.47</v>
      </c>
      <c r="N29" s="6">
        <v>68.59</v>
      </c>
      <c r="O29" s="4"/>
      <c r="P29" s="4"/>
      <c r="Q29" s="4"/>
      <c r="R29" s="4"/>
      <c r="S29" s="4"/>
      <c r="T29" s="4"/>
      <c r="U29" s="5"/>
      <c r="V29" s="3">
        <v>0</v>
      </c>
      <c r="W29" s="6">
        <v>284.41000000000003</v>
      </c>
      <c r="X29" s="4"/>
      <c r="Y29" s="4"/>
      <c r="Z29" s="4"/>
      <c r="AA29" s="4"/>
      <c r="AB29" s="4"/>
      <c r="AC29" s="4"/>
      <c r="AD29" s="5"/>
      <c r="AE29" s="3">
        <v>300</v>
      </c>
      <c r="AF29" s="6">
        <v>0</v>
      </c>
      <c r="AG29" s="4"/>
      <c r="AH29" s="4"/>
      <c r="AI29" s="4"/>
      <c r="AJ29" s="4"/>
      <c r="AK29" s="4"/>
      <c r="AL29" s="4"/>
      <c r="AM29" s="5"/>
      <c r="AN29" s="3">
        <v>80.44</v>
      </c>
      <c r="AO29" s="6">
        <v>148.83000000000001</v>
      </c>
      <c r="AP29" s="4"/>
      <c r="AQ29" s="4"/>
      <c r="AR29" s="4"/>
      <c r="AS29" s="4"/>
      <c r="AT29" s="4"/>
      <c r="AU29" s="4"/>
      <c r="AV29" s="5"/>
    </row>
    <row r="30" spans="1:48" x14ac:dyDescent="0.2">
      <c r="A30">
        <v>3</v>
      </c>
      <c r="B30">
        <v>7</v>
      </c>
      <c r="C30">
        <v>14</v>
      </c>
      <c r="D30" s="3">
        <v>115.76</v>
      </c>
      <c r="E30" s="6">
        <v>45.48</v>
      </c>
      <c r="F30" s="4">
        <f>SUM(D30:D31)</f>
        <v>187.98000000000002</v>
      </c>
      <c r="G30" s="4">
        <f>SUM(E30:E31)</f>
        <v>124.52000000000001</v>
      </c>
      <c r="H30" s="4">
        <f>F30/(F30+G30)</f>
        <v>0.60153600000000007</v>
      </c>
      <c r="I30" s="4">
        <f>1-H30</f>
        <v>0.39846399999999993</v>
      </c>
      <c r="J30" s="4">
        <f t="shared" ref="J30:K30" si="60">ASIN(SQRT(H30))</f>
        <v>0.88764530177700185</v>
      </c>
      <c r="K30" s="4">
        <f t="shared" si="60"/>
        <v>0.68315102501789471</v>
      </c>
      <c r="L30" s="5">
        <f>(E30+D31)/(E30+E31+D30+D31)</f>
        <v>0.37663999999999997</v>
      </c>
      <c r="M30" s="3">
        <v>79.08</v>
      </c>
      <c r="N30" s="6">
        <v>74.22</v>
      </c>
      <c r="O30" s="4">
        <f>SUM(M30:M31)</f>
        <v>146.17000000000002</v>
      </c>
      <c r="P30" s="4">
        <f>SUM(N30:N31)</f>
        <v>149.67000000000002</v>
      </c>
      <c r="Q30" s="4">
        <f>O30/(O30+P30)</f>
        <v>0.49408464034613303</v>
      </c>
      <c r="R30" s="4">
        <f>1-Q30</f>
        <v>0.50591535965386703</v>
      </c>
      <c r="S30" s="4">
        <f t="shared" ref="S30:T30" si="61">ASIN(SQRT(Q30))</f>
        <v>0.77948266574343061</v>
      </c>
      <c r="T30" s="4">
        <f t="shared" si="61"/>
        <v>0.79131366105146617</v>
      </c>
      <c r="U30" s="5">
        <f>(N30+M31)/(N30+N31+M30+M31)</f>
        <v>0.47765684153596533</v>
      </c>
      <c r="V30" s="3">
        <v>37.299999999999997</v>
      </c>
      <c r="W30" s="6">
        <v>135.5</v>
      </c>
      <c r="X30" s="4">
        <f>SUM(V30:V31)</f>
        <v>172.39</v>
      </c>
      <c r="Y30" s="4">
        <f>SUM(W30:W31)</f>
        <v>192.31</v>
      </c>
      <c r="Z30" s="4">
        <f>X30/(X30+Y30)</f>
        <v>0.47268988209487245</v>
      </c>
      <c r="AA30" s="4">
        <f>1-Z30</f>
        <v>0.52731011790512761</v>
      </c>
      <c r="AB30" s="4">
        <f t="shared" ref="AB30:AC30" si="62">ASIN(SQRT(Z30))</f>
        <v>0.75807444786422096</v>
      </c>
      <c r="AC30" s="4">
        <f t="shared" si="62"/>
        <v>0.81272187893067582</v>
      </c>
      <c r="AD30" s="5">
        <f>(W30+V31)/(W30+W31+V30+V31)</f>
        <v>0.74195228955305725</v>
      </c>
      <c r="AE30" s="3">
        <v>70.400000000000006</v>
      </c>
      <c r="AF30" s="6">
        <v>78.77</v>
      </c>
      <c r="AG30" s="4">
        <f>SUM(AE30:AE31)</f>
        <v>125.24000000000001</v>
      </c>
      <c r="AH30" s="4">
        <f>SUM(AF30:AF31)</f>
        <v>161.17000000000002</v>
      </c>
      <c r="AI30" s="4">
        <f>AG30/(AG30+AH30)</f>
        <v>0.43727523480325409</v>
      </c>
      <c r="AJ30" s="4">
        <f>1-AI30</f>
        <v>0.56272476519674597</v>
      </c>
      <c r="AK30" s="4">
        <f t="shared" ref="AK30:AL30" si="63">ASIN(SQRT(AI30))</f>
        <v>0.72250769931504943</v>
      </c>
      <c r="AL30" s="4">
        <f t="shared" si="63"/>
        <v>0.84828862747984723</v>
      </c>
      <c r="AM30" s="5">
        <f>(AF30+AE31)/(AF30+AF31+AE30+AE31)</f>
        <v>0.46649907475297653</v>
      </c>
      <c r="AN30" s="3">
        <v>18.559999999999999</v>
      </c>
      <c r="AO30" s="6">
        <v>187</v>
      </c>
      <c r="AP30" s="4">
        <f>SUM(AN30:AN31)</f>
        <v>176.88</v>
      </c>
      <c r="AQ30" s="4">
        <f>SUM(AO30:AO31)</f>
        <v>263.49</v>
      </c>
      <c r="AR30" s="4">
        <f>AP30/(AP30+AQ30)</f>
        <v>0.40166223857210981</v>
      </c>
      <c r="AS30" s="4">
        <f>1-AR30</f>
        <v>0.59833776142789019</v>
      </c>
      <c r="AT30" s="4">
        <f t="shared" ref="AT30:AU30" si="64">ASIN(SQRT(AR30))</f>
        <v>0.68641513429484768</v>
      </c>
      <c r="AU30" s="4">
        <f t="shared" si="64"/>
        <v>0.88438119250004898</v>
      </c>
      <c r="AV30" s="5">
        <f>(AO30+AN31)/(AO30+AO31+AN30+AN31)</f>
        <v>0.78415877557508451</v>
      </c>
    </row>
    <row r="31" spans="1:48" x14ac:dyDescent="0.2">
      <c r="D31" s="3">
        <v>72.22</v>
      </c>
      <c r="E31" s="6">
        <v>79.040000000000006</v>
      </c>
      <c r="F31" s="4"/>
      <c r="G31" s="4"/>
      <c r="H31" s="4"/>
      <c r="I31" s="4"/>
      <c r="J31" s="4"/>
      <c r="K31" s="4"/>
      <c r="L31" s="5"/>
      <c r="M31" s="3">
        <v>67.09</v>
      </c>
      <c r="N31" s="6">
        <v>75.45</v>
      </c>
      <c r="O31" s="4"/>
      <c r="P31" s="4"/>
      <c r="Q31" s="4"/>
      <c r="R31" s="4"/>
      <c r="S31" s="4"/>
      <c r="T31" s="4"/>
      <c r="U31" s="5"/>
      <c r="V31" s="3">
        <v>135.09</v>
      </c>
      <c r="W31" s="6">
        <v>56.81</v>
      </c>
      <c r="X31" s="4"/>
      <c r="Y31" s="4"/>
      <c r="Z31" s="4"/>
      <c r="AA31" s="4"/>
      <c r="AB31" s="4"/>
      <c r="AC31" s="4"/>
      <c r="AD31" s="5"/>
      <c r="AE31" s="3">
        <v>54.84</v>
      </c>
      <c r="AF31" s="6">
        <v>82.4</v>
      </c>
      <c r="AG31" s="4"/>
      <c r="AH31" s="4"/>
      <c r="AI31" s="4"/>
      <c r="AJ31" s="4"/>
      <c r="AK31" s="4"/>
      <c r="AL31" s="4"/>
      <c r="AM31" s="5"/>
      <c r="AN31" s="3">
        <v>158.32</v>
      </c>
      <c r="AO31" s="6">
        <v>76.489999999999995</v>
      </c>
      <c r="AP31" s="4"/>
      <c r="AQ31" s="4"/>
      <c r="AR31" s="4"/>
      <c r="AS31" s="4"/>
      <c r="AT31" s="4"/>
      <c r="AU31" s="4"/>
      <c r="AV31" s="5"/>
    </row>
    <row r="32" spans="1:48" x14ac:dyDescent="0.2">
      <c r="A32">
        <v>1</v>
      </c>
      <c r="B32">
        <v>7</v>
      </c>
      <c r="C32">
        <v>15</v>
      </c>
      <c r="D32" s="3">
        <v>77.03</v>
      </c>
      <c r="E32" s="6">
        <v>127.7</v>
      </c>
      <c r="F32" s="4">
        <f>SUM(D32:D33)</f>
        <v>121.4</v>
      </c>
      <c r="G32" s="4">
        <f>SUM(E32:E33)</f>
        <v>297.5</v>
      </c>
      <c r="H32" s="4">
        <f>F32/(F32+G32)</f>
        <v>0.28980663642874199</v>
      </c>
      <c r="I32" s="4">
        <f>1-H32</f>
        <v>0.71019336357125806</v>
      </c>
      <c r="J32" s="4">
        <f t="shared" ref="J32:K32" si="65">ASIN(SQRT(H32))</f>
        <v>0.56846241519554652</v>
      </c>
      <c r="K32" s="4">
        <f t="shared" si="65"/>
        <v>1.0023339115993501</v>
      </c>
      <c r="L32" s="5">
        <f>(E32+D33)/(E32+E33+D32+D33)</f>
        <v>0.41076629267128195</v>
      </c>
      <c r="M32" s="3">
        <v>84.01</v>
      </c>
      <c r="N32" s="6">
        <v>99.77</v>
      </c>
      <c r="O32" s="4">
        <f>SUM(M32:M33)</f>
        <v>166.9</v>
      </c>
      <c r="P32" s="4">
        <f>SUM(N32:N33)</f>
        <v>232.81</v>
      </c>
      <c r="Q32" s="4">
        <f>O32/(O32+P32)</f>
        <v>0.41755272572615143</v>
      </c>
      <c r="R32" s="4">
        <f>1-Q32</f>
        <v>0.58244727427384857</v>
      </c>
      <c r="S32" s="4">
        <f t="shared" ref="S32:T32" si="66">ASIN(SQRT(Q32))</f>
        <v>0.70257261571554408</v>
      </c>
      <c r="T32" s="4">
        <f t="shared" si="66"/>
        <v>0.8682237110793527</v>
      </c>
      <c r="U32" s="5">
        <f>(N32+M33)/(N32+N33+M32+M33)</f>
        <v>0.45698131145080184</v>
      </c>
      <c r="V32" s="3">
        <v>134.52000000000001</v>
      </c>
      <c r="W32" s="6">
        <v>82.49</v>
      </c>
      <c r="X32" s="4">
        <f>SUM(V32:V33)</f>
        <v>172.92000000000002</v>
      </c>
      <c r="Y32" s="4">
        <f>SUM(W32:W33)</f>
        <v>269.24</v>
      </c>
      <c r="Z32" s="4">
        <f>X32/(X32+Y32)</f>
        <v>0.39108015198118329</v>
      </c>
      <c r="AA32" s="4">
        <f>1-Z32</f>
        <v>0.60891984801881671</v>
      </c>
      <c r="AB32" s="4">
        <f t="shared" ref="AB32:AC32" si="67">ASIN(SQRT(Z32))</f>
        <v>0.67559793317637185</v>
      </c>
      <c r="AC32" s="4">
        <f t="shared" si="67"/>
        <v>0.89519839361852471</v>
      </c>
      <c r="AD32" s="5">
        <f>(W32+V33)/(W32+W33+V32+V33)</f>
        <v>0.27340781617514021</v>
      </c>
      <c r="AE32" s="3">
        <v>86.84</v>
      </c>
      <c r="AF32" s="6">
        <v>94.37</v>
      </c>
      <c r="AG32" s="4">
        <f>SUM(AE32:AE33)</f>
        <v>227.52</v>
      </c>
      <c r="AH32" s="4">
        <f>SUM(AF32:AF33)</f>
        <v>172.62</v>
      </c>
      <c r="AI32" s="4">
        <f>AG32/(AG32+AH32)</f>
        <v>0.56860098965362127</v>
      </c>
      <c r="AJ32" s="4">
        <f>1-AI32</f>
        <v>0.43139901034637873</v>
      </c>
      <c r="AK32" s="4">
        <f t="shared" ref="AK32:AL32" si="68">ASIN(SQRT(AI32))</f>
        <v>0.85421622549248299</v>
      </c>
      <c r="AL32" s="4">
        <f t="shared" si="68"/>
        <v>0.71658010130241367</v>
      </c>
      <c r="AM32" s="5">
        <f>(AF32+AE33)/(AF32+AF33+AE32+AE33)</f>
        <v>0.58741940320887687</v>
      </c>
      <c r="AN32" s="3">
        <v>152.87</v>
      </c>
      <c r="AO32" s="6">
        <v>48.05</v>
      </c>
      <c r="AP32" s="4">
        <f>SUM(AN32:AN33)</f>
        <v>152.87</v>
      </c>
      <c r="AQ32" s="4">
        <f>SUM(AO32:AO33)</f>
        <v>308.77000000000004</v>
      </c>
      <c r="AR32" s="4">
        <f>AP32/(AP32+AQ32)</f>
        <v>0.33114548132744126</v>
      </c>
      <c r="AS32" s="4">
        <f>1-AR32</f>
        <v>0.66885451867255874</v>
      </c>
      <c r="AT32" s="4">
        <f t="shared" ref="AT32:AU32" si="69">ASIN(SQRT(AR32))</f>
        <v>0.61315722579681919</v>
      </c>
      <c r="AU32" s="4">
        <f t="shared" si="69"/>
        <v>0.95763910099807725</v>
      </c>
      <c r="AV32" s="5">
        <f>(AO32+AN33)/(AO32+AO33+AN32+AN33)</f>
        <v>0.10408543453773501</v>
      </c>
    </row>
    <row r="33" spans="1:48" x14ac:dyDescent="0.2">
      <c r="D33" s="3">
        <v>44.37</v>
      </c>
      <c r="E33" s="6">
        <v>169.8</v>
      </c>
      <c r="F33" s="4"/>
      <c r="G33" s="4"/>
      <c r="H33" s="4"/>
      <c r="I33" s="4"/>
      <c r="J33" s="4"/>
      <c r="K33" s="4"/>
      <c r="L33" s="5"/>
      <c r="M33" s="3">
        <v>82.89</v>
      </c>
      <c r="N33" s="6">
        <v>133.04</v>
      </c>
      <c r="O33" s="4"/>
      <c r="P33" s="4"/>
      <c r="Q33" s="4"/>
      <c r="R33" s="4"/>
      <c r="S33" s="4"/>
      <c r="T33" s="4"/>
      <c r="U33" s="5"/>
      <c r="V33" s="3">
        <v>38.4</v>
      </c>
      <c r="W33" s="6">
        <v>186.75</v>
      </c>
      <c r="X33" s="4"/>
      <c r="Y33" s="4"/>
      <c r="Z33" s="4"/>
      <c r="AA33" s="4"/>
      <c r="AB33" s="4"/>
      <c r="AC33" s="4"/>
      <c r="AD33" s="5"/>
      <c r="AE33" s="3">
        <v>140.68</v>
      </c>
      <c r="AF33" s="6">
        <v>78.25</v>
      </c>
      <c r="AG33" s="4"/>
      <c r="AH33" s="4"/>
      <c r="AI33" s="4"/>
      <c r="AJ33" s="4"/>
      <c r="AK33" s="4"/>
      <c r="AL33" s="4"/>
      <c r="AM33" s="5"/>
      <c r="AN33" s="3">
        <v>0</v>
      </c>
      <c r="AO33" s="6">
        <v>260.72000000000003</v>
      </c>
      <c r="AP33" s="4"/>
      <c r="AQ33" s="4"/>
      <c r="AR33" s="4"/>
      <c r="AS33" s="4"/>
      <c r="AT33" s="4"/>
      <c r="AU33" s="4"/>
      <c r="AV33" s="5"/>
    </row>
    <row r="34" spans="1:48" x14ac:dyDescent="0.2">
      <c r="A34">
        <v>2</v>
      </c>
      <c r="B34">
        <v>7</v>
      </c>
      <c r="C34">
        <v>16</v>
      </c>
      <c r="D34" s="3">
        <v>49.28</v>
      </c>
      <c r="E34" s="6">
        <v>233.43</v>
      </c>
      <c r="F34" s="4">
        <f>SUM(D34:D35)</f>
        <v>182.52</v>
      </c>
      <c r="G34" s="4">
        <f>SUM(E34:E35)</f>
        <v>353.03</v>
      </c>
      <c r="H34" s="4">
        <f>F34/(F34+G34)</f>
        <v>0.34080851461114747</v>
      </c>
      <c r="I34" s="4">
        <f>1-H34</f>
        <v>0.65919148538885253</v>
      </c>
      <c r="J34" s="4">
        <f t="shared" ref="J34:K34" si="70">ASIN(SQRT(H34))</f>
        <v>0.62338656216564103</v>
      </c>
      <c r="K34" s="4">
        <f t="shared" si="70"/>
        <v>0.94740976462925564</v>
      </c>
      <c r="L34" s="5">
        <f>(D34+E35)/(D34+D35+E34+E35)</f>
        <v>0.31533937074036034</v>
      </c>
      <c r="M34" s="3">
        <v>69.819999999999993</v>
      </c>
      <c r="N34" s="6">
        <v>118.75</v>
      </c>
      <c r="O34" s="4">
        <f>SUM(M34:M35)</f>
        <v>285.58</v>
      </c>
      <c r="P34" s="4">
        <f>SUM(N34:N35)</f>
        <v>132.84</v>
      </c>
      <c r="Q34" s="4">
        <f>O34/(O34+P34)</f>
        <v>0.68251995602504667</v>
      </c>
      <c r="R34" s="4">
        <f>1-Q34</f>
        <v>0.31748004397495333</v>
      </c>
      <c r="S34" s="4">
        <f t="shared" ref="S34:T34" si="71">ASIN(SQRT(Q34))</f>
        <v>0.97223599998513288</v>
      </c>
      <c r="T34" s="4">
        <f t="shared" si="71"/>
        <v>0.59856032680976368</v>
      </c>
      <c r="U34" s="5">
        <f>(M34+N35)/(M34+M35+N34+N35)</f>
        <v>0.20054012714497396</v>
      </c>
      <c r="V34" s="3">
        <v>52.59</v>
      </c>
      <c r="W34" s="6">
        <v>179.6</v>
      </c>
      <c r="X34" s="4">
        <f>SUM(V34:V35)</f>
        <v>153.06</v>
      </c>
      <c r="Y34" s="4">
        <f>SUM(W34:W35)</f>
        <v>283.66999999999996</v>
      </c>
      <c r="Z34" s="4">
        <f>X34/(X34+Y34)</f>
        <v>0.35046825269617388</v>
      </c>
      <c r="AA34" s="4">
        <f>1-Z34</f>
        <v>0.64953174730382612</v>
      </c>
      <c r="AB34" s="4">
        <f t="shared" ref="AB34:AC34" si="72">ASIN(SQRT(Z34))</f>
        <v>0.63354262291916352</v>
      </c>
      <c r="AC34" s="4">
        <f t="shared" si="72"/>
        <v>0.93725370387573304</v>
      </c>
      <c r="AD34" s="5">
        <f>(V34+W35)/(V34+V35+W34+W35)</f>
        <v>0.35871133194422183</v>
      </c>
      <c r="AE34" s="3">
        <v>31.28</v>
      </c>
      <c r="AF34" s="6">
        <v>217.77</v>
      </c>
      <c r="AG34" s="4">
        <f>SUM(AE34:AE35)</f>
        <v>359.57000000000005</v>
      </c>
      <c r="AH34" s="4">
        <f>SUM(AF34:AF35)</f>
        <v>234.15</v>
      </c>
      <c r="AI34" s="4">
        <f>AG34/(AG34+AH34)</f>
        <v>0.60562217880482383</v>
      </c>
      <c r="AJ34" s="4">
        <f>1-AI34</f>
        <v>0.39437782119517617</v>
      </c>
      <c r="AK34" s="4">
        <f t="shared" ref="AK34:AL34" si="73">ASIN(SQRT(AI34))</f>
        <v>0.89182209940499413</v>
      </c>
      <c r="AL34" s="4">
        <f t="shared" si="73"/>
        <v>0.67897422738990265</v>
      </c>
      <c r="AM34" s="5">
        <f>(AE34+AF35)/(AE34+AE35+AF34+AF35)</f>
        <v>8.0273529609917127E-2</v>
      </c>
      <c r="AN34" s="3">
        <v>145.72</v>
      </c>
      <c r="AO34" s="6">
        <v>47.4</v>
      </c>
      <c r="AP34" s="4">
        <f>SUM(AN34:AN35)</f>
        <v>223.06</v>
      </c>
      <c r="AQ34" s="4">
        <f>SUM(AO34:AO35)</f>
        <v>212.73000000000002</v>
      </c>
      <c r="AR34" s="4">
        <f>AP34/(AP34+AQ34)</f>
        <v>0.51185203882604002</v>
      </c>
      <c r="AS34" s="4">
        <f>1-AR34</f>
        <v>0.48814796117395998</v>
      </c>
      <c r="AT34" s="4">
        <f t="shared" ref="AT34:AU34" si="74">ASIN(SQRT(AR34))</f>
        <v>0.79725131241466296</v>
      </c>
      <c r="AU34" s="4">
        <f t="shared" si="74"/>
        <v>0.7735450143802336</v>
      </c>
      <c r="AV34" s="5">
        <f>(AN34+AO35)/(AN34+AN35+AO34+AO35)</f>
        <v>0.71376121526423286</v>
      </c>
    </row>
    <row r="35" spans="1:48" x14ac:dyDescent="0.2">
      <c r="D35" s="3">
        <v>133.24</v>
      </c>
      <c r="E35" s="6">
        <v>119.6</v>
      </c>
      <c r="F35" s="4"/>
      <c r="G35" s="4"/>
      <c r="H35" s="4"/>
      <c r="I35" s="4"/>
      <c r="J35" s="4"/>
      <c r="K35" s="4"/>
      <c r="L35" s="5"/>
      <c r="M35" s="3">
        <v>215.76</v>
      </c>
      <c r="N35" s="6">
        <v>14.09</v>
      </c>
      <c r="O35" s="4"/>
      <c r="P35" s="4"/>
      <c r="Q35" s="4"/>
      <c r="R35" s="4"/>
      <c r="S35" s="4"/>
      <c r="T35" s="4"/>
      <c r="U35" s="5"/>
      <c r="V35" s="3">
        <v>100.47</v>
      </c>
      <c r="W35" s="6">
        <v>104.07</v>
      </c>
      <c r="X35" s="4"/>
      <c r="Y35" s="4"/>
      <c r="Z35" s="4"/>
      <c r="AA35" s="4"/>
      <c r="AB35" s="4"/>
      <c r="AC35" s="4"/>
      <c r="AD35" s="5"/>
      <c r="AE35" s="3">
        <v>328.29</v>
      </c>
      <c r="AF35" s="6">
        <v>16.38</v>
      </c>
      <c r="AG35" s="4"/>
      <c r="AH35" s="4"/>
      <c r="AI35" s="4"/>
      <c r="AJ35" s="4"/>
      <c r="AK35" s="4"/>
      <c r="AL35" s="4"/>
      <c r="AM35" s="5"/>
      <c r="AN35" s="3">
        <v>77.34</v>
      </c>
      <c r="AO35" s="6">
        <v>165.33</v>
      </c>
      <c r="AP35" s="4"/>
      <c r="AQ35" s="4"/>
      <c r="AR35" s="4"/>
      <c r="AS35" s="4"/>
      <c r="AT35" s="4"/>
      <c r="AU35" s="4"/>
      <c r="AV35" s="5"/>
    </row>
    <row r="36" spans="1:48" x14ac:dyDescent="0.2">
      <c r="A36">
        <v>3</v>
      </c>
      <c r="B36">
        <v>7</v>
      </c>
      <c r="C36">
        <v>17</v>
      </c>
      <c r="D36" s="3">
        <v>85.5</v>
      </c>
      <c r="E36" s="6">
        <v>85.13</v>
      </c>
      <c r="F36" s="4">
        <f>SUM(D36:D37)</f>
        <v>222.88</v>
      </c>
      <c r="G36" s="4">
        <f>SUM(E36:E37)</f>
        <v>130.35</v>
      </c>
      <c r="H36" s="4">
        <f>F36/(F36+G36)</f>
        <v>0.63097698383489509</v>
      </c>
      <c r="I36" s="4">
        <f>1-H36</f>
        <v>0.36902301616510491</v>
      </c>
      <c r="J36" s="4">
        <f t="shared" ref="J36:K36" si="75">ASIN(SQRT(H36))</f>
        <v>0.91792132169635143</v>
      </c>
      <c r="K36" s="4">
        <f t="shared" si="75"/>
        <v>0.65287500509854512</v>
      </c>
      <c r="L36" s="5">
        <f>(E36+D37)/(E36+E37+D36+D37)</f>
        <v>0.62992950768621003</v>
      </c>
      <c r="M36" s="3">
        <v>0</v>
      </c>
      <c r="N36" s="6">
        <v>0</v>
      </c>
      <c r="O36" s="4">
        <f>SUM(M36:M37)</f>
        <v>0</v>
      </c>
      <c r="P36" s="4">
        <f>SUM(N36:N37)</f>
        <v>0</v>
      </c>
      <c r="Q36" s="4" t="e">
        <f>O36/(O36+P36)</f>
        <v>#DIV/0!</v>
      </c>
      <c r="R36" s="4" t="e">
        <f>1-Q36</f>
        <v>#DIV/0!</v>
      </c>
      <c r="S36" s="4" t="e">
        <f t="shared" ref="S36:T36" si="76">ASIN(SQRT(Q36))</f>
        <v>#DIV/0!</v>
      </c>
      <c r="T36" s="4" t="e">
        <f t="shared" si="76"/>
        <v>#DIV/0!</v>
      </c>
      <c r="U36" s="5" t="e">
        <f>(N36+M37)/(N36+N37+M36+M37)</f>
        <v>#DIV/0!</v>
      </c>
      <c r="V36" s="3">
        <v>0</v>
      </c>
      <c r="W36" s="6">
        <v>0</v>
      </c>
      <c r="X36" s="4">
        <f>SUM(V36:V37)</f>
        <v>0</v>
      </c>
      <c r="Y36" s="4">
        <f>SUM(W36:W37)</f>
        <v>0</v>
      </c>
      <c r="Z36" s="4" t="e">
        <f>X36/(X36+Y36)</f>
        <v>#DIV/0!</v>
      </c>
      <c r="AA36" s="4" t="e">
        <f>1-Z36</f>
        <v>#DIV/0!</v>
      </c>
      <c r="AB36" s="4" t="e">
        <f t="shared" ref="AB36:AC36" si="77">ASIN(SQRT(Z36))</f>
        <v>#DIV/0!</v>
      </c>
      <c r="AC36" s="4" t="e">
        <f t="shared" si="77"/>
        <v>#DIV/0!</v>
      </c>
      <c r="AD36" s="5" t="e">
        <f>(W36+V37)/(W36+W37+V36+V37)</f>
        <v>#DIV/0!</v>
      </c>
      <c r="AE36" s="3">
        <v>92.9</v>
      </c>
      <c r="AF36" s="6">
        <v>55.44</v>
      </c>
      <c r="AG36" s="4">
        <f>SUM(AE36:AE37)</f>
        <v>151.14000000000001</v>
      </c>
      <c r="AH36" s="4">
        <f>SUM(AF36:AF37)</f>
        <v>149.74</v>
      </c>
      <c r="AI36" s="4">
        <f>AG36/(AG36+AH36)</f>
        <v>0.50232650890720554</v>
      </c>
      <c r="AJ36" s="4">
        <f>1-AI36</f>
        <v>0.49767349109279446</v>
      </c>
      <c r="AK36" s="4">
        <f t="shared" ref="AK36:AL36" si="78">ASIN(SQRT(AI36))</f>
        <v>0.78772468069977819</v>
      </c>
      <c r="AL36" s="4">
        <f t="shared" si="78"/>
        <v>0.78307164609511859</v>
      </c>
      <c r="AM36" s="5">
        <f>(AF36+AE37)/(AF36+AF37+AE36+AE37)</f>
        <v>0.37782504653017818</v>
      </c>
      <c r="AN36" s="3">
        <v>14.63</v>
      </c>
      <c r="AO36" s="6">
        <v>152.03</v>
      </c>
      <c r="AP36" s="4">
        <f>SUM(AN36:AN37)</f>
        <v>51.67</v>
      </c>
      <c r="AQ36" s="4">
        <f>SUM(AO36:AO37)</f>
        <v>239.75</v>
      </c>
      <c r="AR36" s="4">
        <f>AP36/(AP36+AQ36)</f>
        <v>0.17730423443826779</v>
      </c>
      <c r="AS36" s="4">
        <f>1-AR36</f>
        <v>0.82269576556173218</v>
      </c>
      <c r="AT36" s="4">
        <f t="shared" ref="AT36:AU36" si="79">ASIN(SQRT(AR36))</f>
        <v>0.43463028992852221</v>
      </c>
      <c r="AU36" s="4">
        <f t="shared" si="79"/>
        <v>1.1361660368663744</v>
      </c>
      <c r="AV36" s="5">
        <f>(AO36+AN37)/(AO36+AO37+AN36+AN37)</f>
        <v>0.6487886898634273</v>
      </c>
    </row>
    <row r="37" spans="1:48" x14ac:dyDescent="0.2">
      <c r="D37" s="3">
        <v>137.38</v>
      </c>
      <c r="E37" s="6">
        <v>45.22</v>
      </c>
      <c r="F37" s="4"/>
      <c r="G37" s="4"/>
      <c r="H37" s="4"/>
      <c r="I37" s="4"/>
      <c r="J37" s="4"/>
      <c r="K37" s="4"/>
      <c r="L37" s="5"/>
      <c r="M37" s="3">
        <v>0</v>
      </c>
      <c r="N37" s="6">
        <v>0</v>
      </c>
      <c r="O37" s="4"/>
      <c r="P37" s="4"/>
      <c r="Q37" s="4"/>
      <c r="R37" s="4"/>
      <c r="S37" s="4"/>
      <c r="T37" s="4"/>
      <c r="U37" s="5"/>
      <c r="V37" s="3">
        <v>0</v>
      </c>
      <c r="W37" s="6">
        <v>0</v>
      </c>
      <c r="X37" s="4"/>
      <c r="Y37" s="4"/>
      <c r="Z37" s="4"/>
      <c r="AA37" s="4"/>
      <c r="AB37" s="4"/>
      <c r="AC37" s="4"/>
      <c r="AD37" s="5"/>
      <c r="AE37" s="3">
        <v>58.24</v>
      </c>
      <c r="AF37" s="6">
        <v>94.3</v>
      </c>
      <c r="AG37" s="4"/>
      <c r="AH37" s="4"/>
      <c r="AI37" s="4"/>
      <c r="AJ37" s="4"/>
      <c r="AK37" s="4"/>
      <c r="AL37" s="4"/>
      <c r="AM37" s="5"/>
      <c r="AN37" s="3">
        <v>37.04</v>
      </c>
      <c r="AO37" s="6">
        <v>87.72</v>
      </c>
      <c r="AP37" s="4"/>
      <c r="AQ37" s="4"/>
      <c r="AR37" s="4"/>
      <c r="AS37" s="4"/>
      <c r="AT37" s="4"/>
      <c r="AU37" s="4"/>
      <c r="AV37" s="5"/>
    </row>
    <row r="38" spans="1:48" x14ac:dyDescent="0.2">
      <c r="A38">
        <v>1</v>
      </c>
      <c r="B38">
        <v>7</v>
      </c>
      <c r="C38">
        <v>18</v>
      </c>
      <c r="D38" s="3">
        <v>64.59</v>
      </c>
      <c r="E38" s="6">
        <v>112.07</v>
      </c>
      <c r="F38" s="4">
        <f>SUM(D38:D39)</f>
        <v>145.16</v>
      </c>
      <c r="G38" s="4">
        <f>SUM(E38:E39)</f>
        <v>177.26</v>
      </c>
      <c r="H38" s="4">
        <f>F38/(F38+G38)</f>
        <v>0.45022020966441295</v>
      </c>
      <c r="I38" s="4">
        <f>1-H38</f>
        <v>0.54977979033558699</v>
      </c>
      <c r="J38" s="4">
        <f t="shared" ref="J38:K38" si="80">ASIN(SQRT(H38))</f>
        <v>0.73553576694124634</v>
      </c>
      <c r="K38" s="4">
        <f t="shared" si="80"/>
        <v>0.83526055985365044</v>
      </c>
      <c r="L38" s="5">
        <f>(E38+D39)/(E38+E39+D38+D39)</f>
        <v>0.59748154580981327</v>
      </c>
      <c r="M38" s="3">
        <v>82.47</v>
      </c>
      <c r="N38" s="6">
        <v>186.72</v>
      </c>
      <c r="O38" s="4">
        <f>SUM(M38:M39)</f>
        <v>283.71000000000004</v>
      </c>
      <c r="P38" s="4">
        <f>SUM(N38:N39)</f>
        <v>278.10000000000002</v>
      </c>
      <c r="Q38" s="4">
        <f>O38/(O38+P38)</f>
        <v>0.50499279115715279</v>
      </c>
      <c r="R38" s="4">
        <f>1-Q38</f>
        <v>0.49500720884284721</v>
      </c>
      <c r="S38" s="4">
        <f t="shared" ref="S38:T38" si="81">ASIN(SQRT(Q38))</f>
        <v>0.79039103753173501</v>
      </c>
      <c r="T38" s="4">
        <f t="shared" si="81"/>
        <v>0.78040528926316166</v>
      </c>
      <c r="U38" s="5">
        <f>(N38+M39)/(N38+N39+M38+M39)</f>
        <v>0.69055374592833874</v>
      </c>
      <c r="V38" s="3">
        <v>100.46</v>
      </c>
      <c r="W38" s="6">
        <v>150</v>
      </c>
      <c r="X38" s="4">
        <f>SUM(V38:V39)</f>
        <v>387.19</v>
      </c>
      <c r="Y38" s="4">
        <f>SUM(W38:W39)</f>
        <v>150</v>
      </c>
      <c r="Z38" s="4">
        <f>X38/(X38+Y38)</f>
        <v>0.72076918781064425</v>
      </c>
      <c r="AA38" s="4">
        <f>1-Z38</f>
        <v>0.27923081218935575</v>
      </c>
      <c r="AB38" s="4">
        <f t="shared" ref="AB38:AC38" si="82">ASIN(SQRT(Z38))</f>
        <v>1.0140544190176282</v>
      </c>
      <c r="AC38" s="4">
        <f t="shared" si="82"/>
        <v>0.55674190777726851</v>
      </c>
      <c r="AD38" s="5">
        <f>(W38+V39)/(W38+W39+V38+V39)</f>
        <v>0.81298981738304876</v>
      </c>
      <c r="AE38" s="3">
        <v>74.569999999999993</v>
      </c>
      <c r="AF38" s="6">
        <v>65.75</v>
      </c>
      <c r="AG38" s="4">
        <f>SUM(AE38:AE39)</f>
        <v>195.51999999999998</v>
      </c>
      <c r="AH38" s="4">
        <f>SUM(AF38:AF39)</f>
        <v>123.92</v>
      </c>
      <c r="AI38" s="4">
        <f>AG38/(AG38+AH38)</f>
        <v>0.61207112446781864</v>
      </c>
      <c r="AJ38" s="4">
        <f>1-AI38</f>
        <v>0.38792887553218136</v>
      </c>
      <c r="AK38" s="4">
        <f t="shared" ref="AK38:AL38" si="83">ASIN(SQRT(AI38))</f>
        <v>0.89842956433435261</v>
      </c>
      <c r="AL38" s="4">
        <f t="shared" si="83"/>
        <v>0.67236676246054394</v>
      </c>
      <c r="AM38" s="5">
        <f>(AF38+AE39)/(AF38+AF39+AE38+AE39)</f>
        <v>0.58446030553468564</v>
      </c>
      <c r="AN38" s="3">
        <v>25.91</v>
      </c>
      <c r="AO38" s="6">
        <v>241.84</v>
      </c>
      <c r="AP38" s="4">
        <f>SUM(AN38:AN39)</f>
        <v>314.73</v>
      </c>
      <c r="AQ38" s="4">
        <f>SUM(AO38:AO39)</f>
        <v>248.22</v>
      </c>
      <c r="AR38" s="4">
        <f>AP38/(AP38+AQ38)</f>
        <v>0.55907274180655475</v>
      </c>
      <c r="AS38" s="4">
        <f>1-AR38</f>
        <v>0.44092725819344525</v>
      </c>
      <c r="AT38" s="4">
        <f t="shared" ref="AT38:AU38" si="84">ASIN(SQRT(AR38))</f>
        <v>0.84460920204214418</v>
      </c>
      <c r="AU38" s="4">
        <f t="shared" si="84"/>
        <v>0.72618712475275249</v>
      </c>
      <c r="AV38" s="5">
        <f>(AO38+AN39)/(AO38+AO39+AN38+AN39)</f>
        <v>0.94264144240163417</v>
      </c>
    </row>
    <row r="39" spans="1:48" x14ac:dyDescent="0.2">
      <c r="D39" s="3">
        <v>80.569999999999993</v>
      </c>
      <c r="E39" s="6">
        <v>65.19</v>
      </c>
      <c r="F39" s="4"/>
      <c r="G39" s="4"/>
      <c r="H39" s="4"/>
      <c r="I39" s="4"/>
      <c r="J39" s="4"/>
      <c r="K39" s="4"/>
      <c r="L39" s="5"/>
      <c r="M39" s="3">
        <v>201.24</v>
      </c>
      <c r="N39" s="6">
        <v>91.38</v>
      </c>
      <c r="O39" s="4"/>
      <c r="P39" s="4"/>
      <c r="Q39" s="4"/>
      <c r="R39" s="4"/>
      <c r="S39" s="4"/>
      <c r="T39" s="4"/>
      <c r="U39" s="5"/>
      <c r="V39" s="3">
        <v>286.73</v>
      </c>
      <c r="W39" s="6">
        <v>0</v>
      </c>
      <c r="X39" s="4"/>
      <c r="Y39" s="4"/>
      <c r="Z39" s="4"/>
      <c r="AA39" s="4"/>
      <c r="AB39" s="4"/>
      <c r="AC39" s="4"/>
      <c r="AD39" s="5"/>
      <c r="AE39" s="3">
        <v>120.95</v>
      </c>
      <c r="AF39" s="6">
        <v>58.17</v>
      </c>
      <c r="AG39" s="4"/>
      <c r="AH39" s="4"/>
      <c r="AI39" s="4"/>
      <c r="AJ39" s="4"/>
      <c r="AK39" s="4"/>
      <c r="AL39" s="4"/>
      <c r="AM39" s="5"/>
      <c r="AN39" s="3">
        <v>288.82</v>
      </c>
      <c r="AO39" s="6">
        <v>6.38</v>
      </c>
      <c r="AP39" s="4"/>
      <c r="AQ39" s="4"/>
      <c r="AR39" s="4"/>
      <c r="AS39" s="4"/>
      <c r="AT39" s="4"/>
      <c r="AU39" s="4"/>
      <c r="AV39" s="5"/>
    </row>
    <row r="40" spans="1:48" x14ac:dyDescent="0.2">
      <c r="A40">
        <v>2</v>
      </c>
      <c r="B40">
        <v>6</v>
      </c>
      <c r="C40">
        <v>19</v>
      </c>
      <c r="D40" s="3">
        <v>124.94</v>
      </c>
      <c r="E40" s="6">
        <v>58.53</v>
      </c>
      <c r="F40" s="4">
        <f>SUM(D40:D41)</f>
        <v>137.69</v>
      </c>
      <c r="G40" s="4">
        <f>SUM(E40:E41)</f>
        <v>298.52999999999997</v>
      </c>
      <c r="H40" s="4">
        <f>F40/(F40+G40)</f>
        <v>0.3156434826463711</v>
      </c>
      <c r="I40" s="4">
        <f>1-H40</f>
        <v>0.6843565173536289</v>
      </c>
      <c r="J40" s="4">
        <f t="shared" ref="J40:K40" si="85">ASIN(SQRT(H40))</f>
        <v>0.59658610025645353</v>
      </c>
      <c r="K40" s="4">
        <f t="shared" si="85"/>
        <v>0.97421022653844302</v>
      </c>
      <c r="L40" s="5">
        <f>(D40+E41)/(D40+D41+E40+E41)</f>
        <v>0.83659621292008612</v>
      </c>
      <c r="M40" s="3">
        <v>22.62</v>
      </c>
      <c r="N40" s="6">
        <v>236.88</v>
      </c>
      <c r="O40" s="4">
        <f>SUM(M40:M41)</f>
        <v>125.91000000000001</v>
      </c>
      <c r="P40" s="4">
        <f>SUM(N40:N41)</f>
        <v>384.63</v>
      </c>
      <c r="Q40" s="4">
        <f>O40/(O40+P40)</f>
        <v>0.24662122458573277</v>
      </c>
      <c r="R40" s="4">
        <f>1-Q40</f>
        <v>0.75337877541426723</v>
      </c>
      <c r="S40" s="4">
        <f t="shared" ref="S40:T40" si="86">ASIN(SQRT(Q40))</f>
        <v>0.5196884338604465</v>
      </c>
      <c r="T40" s="4">
        <f t="shared" si="86"/>
        <v>1.0511078929344502</v>
      </c>
      <c r="U40" s="5">
        <f>(M40+N41)/(M40+M41+N40+N41)</f>
        <v>0.33370548830649899</v>
      </c>
      <c r="V40" s="3">
        <v>135.68</v>
      </c>
      <c r="W40" s="6">
        <v>116.4</v>
      </c>
      <c r="X40" s="4">
        <f>SUM(V40:V41)</f>
        <v>247.22000000000003</v>
      </c>
      <c r="Y40" s="4">
        <f>SUM(W40:W41)</f>
        <v>234.72</v>
      </c>
      <c r="Z40" s="4">
        <f>X40/(X40+Y40)</f>
        <v>0.51296841930530768</v>
      </c>
      <c r="AA40" s="4">
        <f>1-Z40</f>
        <v>0.48703158069469232</v>
      </c>
      <c r="AB40" s="4">
        <f t="shared" ref="AB40:AC40" si="87">ASIN(SQRT(Z40))</f>
        <v>0.79836803716140003</v>
      </c>
      <c r="AC40" s="4">
        <f t="shared" si="87"/>
        <v>0.77242828963349663</v>
      </c>
      <c r="AD40" s="5">
        <f>(V40+W41)/(V40+V41+W40+W41)</f>
        <v>0.52703656056770554</v>
      </c>
      <c r="AE40" s="3">
        <v>95.99</v>
      </c>
      <c r="AF40" s="6">
        <v>135.77000000000001</v>
      </c>
      <c r="AG40" s="4">
        <f>SUM(AE40:AE41)</f>
        <v>174.31</v>
      </c>
      <c r="AH40" s="4">
        <f>SUM(AF40:AF41)</f>
        <v>221.35000000000002</v>
      </c>
      <c r="AI40" s="4">
        <f>AG40/(AG40+AH40)</f>
        <v>0.44055502198857605</v>
      </c>
      <c r="AJ40" s="4">
        <f>1-AI40</f>
        <v>0.5594449780114239</v>
      </c>
      <c r="AK40" s="4">
        <f t="shared" ref="AK40:AL40" si="88">ASIN(SQRT(AI40))</f>
        <v>0.72581224637252006</v>
      </c>
      <c r="AL40" s="4">
        <f t="shared" si="88"/>
        <v>0.8449840804223766</v>
      </c>
      <c r="AM40" s="5">
        <f>(AE40+AF41)/(AE40+AE41+AF40+AF41)</f>
        <v>0.45890410958904104</v>
      </c>
      <c r="AN40" s="3">
        <v>130.62</v>
      </c>
      <c r="AO40" s="6">
        <v>76.55</v>
      </c>
      <c r="AP40" s="4">
        <f>SUM(AN40:AN41)</f>
        <v>224.75</v>
      </c>
      <c r="AQ40" s="4">
        <f>SUM(AO40:AO41)</f>
        <v>154.34</v>
      </c>
      <c r="AR40" s="4">
        <f>AP40/(AP40+AQ40)</f>
        <v>0.59286712917776774</v>
      </c>
      <c r="AS40" s="4">
        <f>1-AR40</f>
        <v>0.40713287082223226</v>
      </c>
      <c r="AT40" s="4">
        <f t="shared" ref="AT40:AU40" si="89">ASIN(SQRT(AR40))</f>
        <v>0.87880769855471474</v>
      </c>
      <c r="AU40" s="4">
        <f t="shared" si="89"/>
        <v>0.69198862824018192</v>
      </c>
      <c r="AV40" s="5">
        <f>(AN40+AO41)/(AN40+AN41+AO40+AO41)</f>
        <v>0.54976390830673461</v>
      </c>
    </row>
    <row r="41" spans="1:48" x14ac:dyDescent="0.2">
      <c r="D41" s="3">
        <v>12.75</v>
      </c>
      <c r="E41" s="6">
        <v>240</v>
      </c>
      <c r="F41" s="4"/>
      <c r="G41" s="4"/>
      <c r="H41" s="4"/>
      <c r="I41" s="4"/>
      <c r="J41" s="4"/>
      <c r="K41" s="4"/>
      <c r="L41" s="5"/>
      <c r="M41" s="3">
        <v>103.29</v>
      </c>
      <c r="N41" s="6">
        <v>147.75</v>
      </c>
      <c r="O41" s="4"/>
      <c r="P41" s="4"/>
      <c r="Q41" s="4"/>
      <c r="R41" s="4"/>
      <c r="S41" s="4"/>
      <c r="T41" s="4"/>
      <c r="U41" s="5"/>
      <c r="V41" s="3">
        <v>111.54</v>
      </c>
      <c r="W41" s="6">
        <v>118.32</v>
      </c>
      <c r="X41" s="4"/>
      <c r="Y41" s="4"/>
      <c r="Z41" s="4"/>
      <c r="AA41" s="4"/>
      <c r="AB41" s="4"/>
      <c r="AC41" s="4"/>
      <c r="AD41" s="5"/>
      <c r="AE41" s="3">
        <v>78.319999999999993</v>
      </c>
      <c r="AF41" s="6">
        <v>85.58</v>
      </c>
      <c r="AG41" s="4"/>
      <c r="AH41" s="4"/>
      <c r="AI41" s="4"/>
      <c r="AJ41" s="4"/>
      <c r="AK41" s="4"/>
      <c r="AL41" s="4"/>
      <c r="AM41" s="5"/>
      <c r="AN41" s="3">
        <v>94.13</v>
      </c>
      <c r="AO41" s="6">
        <v>77.790000000000006</v>
      </c>
      <c r="AP41" s="4"/>
      <c r="AQ41" s="4"/>
      <c r="AR41" s="4"/>
      <c r="AS41" s="4"/>
      <c r="AT41" s="4"/>
      <c r="AU41" s="4"/>
      <c r="AV41" s="5"/>
    </row>
    <row r="42" spans="1:48" x14ac:dyDescent="0.2">
      <c r="A42">
        <v>2</v>
      </c>
      <c r="B42">
        <v>6</v>
      </c>
      <c r="C42">
        <v>20</v>
      </c>
      <c r="D42" s="3">
        <v>181.78</v>
      </c>
      <c r="E42" s="6">
        <v>50.15</v>
      </c>
      <c r="F42" s="4">
        <f>SUM(D42:D43)</f>
        <v>222.25</v>
      </c>
      <c r="G42" s="4">
        <f>SUM(E42:E43)</f>
        <v>282</v>
      </c>
      <c r="H42" s="4">
        <f>F42/(F42+G42)</f>
        <v>0.4407535944471988</v>
      </c>
      <c r="I42" s="4">
        <f>1-H42</f>
        <v>0.55924640555280125</v>
      </c>
      <c r="J42" s="4">
        <f t="shared" ref="J42:K42" si="90">ASIN(SQRT(H42))</f>
        <v>0.72601223249568603</v>
      </c>
      <c r="K42" s="4">
        <f t="shared" si="90"/>
        <v>0.84478409429921064</v>
      </c>
      <c r="L42" s="5">
        <f>(D42+E43)/(D42+D43+E42+E43)</f>
        <v>0.82028755577590484</v>
      </c>
      <c r="M42" s="3">
        <v>232.77</v>
      </c>
      <c r="N42" s="6">
        <v>52.87</v>
      </c>
      <c r="O42" s="4">
        <f>SUM(M42:M43)</f>
        <v>238.42000000000002</v>
      </c>
      <c r="P42" s="4">
        <f>SUM(N42:N43)</f>
        <v>339.59000000000003</v>
      </c>
      <c r="Q42" s="4">
        <f>O42/(O42+P42)</f>
        <v>0.41248421307589839</v>
      </c>
      <c r="R42" s="4">
        <f>1-Q42</f>
        <v>0.58751578692410167</v>
      </c>
      <c r="S42" s="4">
        <f t="shared" ref="S42:T42" si="91">ASIN(SQRT(Q42))</f>
        <v>0.69742924491050262</v>
      </c>
      <c r="T42" s="4">
        <f t="shared" si="91"/>
        <v>0.87336708188439405</v>
      </c>
      <c r="U42" s="5">
        <f>(M42+N43)/(M42+M43+N42+N43)</f>
        <v>0.898756076884483</v>
      </c>
      <c r="V42" s="3">
        <v>270.77999999999997</v>
      </c>
      <c r="W42" s="6">
        <v>0</v>
      </c>
      <c r="X42" s="4">
        <f>SUM(V42:V43)</f>
        <v>279.55999999999995</v>
      </c>
      <c r="Y42" s="4">
        <f>SUM(W42:W43)</f>
        <v>255.97</v>
      </c>
      <c r="Z42" s="4">
        <f>X42/(X42+Y42)</f>
        <v>0.52202490990233963</v>
      </c>
      <c r="AA42" s="4">
        <f>1-Z42</f>
        <v>0.47797509009766037</v>
      </c>
      <c r="AB42" s="4">
        <f t="shared" ref="AB42:AC42" si="92">ASIN(SQRT(Z42))</f>
        <v>0.80743020233319507</v>
      </c>
      <c r="AC42" s="4">
        <f t="shared" si="92"/>
        <v>0.7633661244617016</v>
      </c>
      <c r="AD42" s="5">
        <f>(V42+W43)/(V42+V43+W42+W43)</f>
        <v>0.98360502679588446</v>
      </c>
      <c r="AE42" s="3">
        <v>272.56</v>
      </c>
      <c r="AF42" s="6">
        <v>0</v>
      </c>
      <c r="AG42" s="4">
        <f>SUM(AE42:AE43)</f>
        <v>272.56</v>
      </c>
      <c r="AH42" s="4">
        <f>SUM(AF42:AF43)</f>
        <v>288.24</v>
      </c>
      <c r="AI42" s="4">
        <f>AG42/(AG42+AH42)</f>
        <v>0.48601997146932957</v>
      </c>
      <c r="AJ42" s="4">
        <f>1-AI42</f>
        <v>0.51398002853067037</v>
      </c>
      <c r="AK42" s="4">
        <f t="shared" ref="AK42:AL42" si="93">ASIN(SQRT(AI42))</f>
        <v>0.77141631271000077</v>
      </c>
      <c r="AL42" s="4">
        <f t="shared" si="93"/>
        <v>0.79938001408489567</v>
      </c>
      <c r="AM42" s="5">
        <f>(AE42+AF43)/(AE42+AE43+AF42+AF43)</f>
        <v>1</v>
      </c>
      <c r="AN42" s="3">
        <v>120.07</v>
      </c>
      <c r="AO42" s="6">
        <v>95.07</v>
      </c>
      <c r="AP42" s="4">
        <f>SUM(AN42:AN43)</f>
        <v>188.57</v>
      </c>
      <c r="AQ42" s="4">
        <f>SUM(AO42:AO43)</f>
        <v>252.06</v>
      </c>
      <c r="AR42" s="4">
        <f>AP42/(AP42+AQ42)</f>
        <v>0.42795542745614235</v>
      </c>
      <c r="AS42" s="4">
        <f>1-AR42</f>
        <v>0.57204457254385765</v>
      </c>
      <c r="AT42" s="4">
        <f t="shared" ref="AT42:AU42" si="94">ASIN(SQRT(AR42))</f>
        <v>0.71310193814590195</v>
      </c>
      <c r="AU42" s="4">
        <f t="shared" si="94"/>
        <v>0.85769438864899483</v>
      </c>
      <c r="AV42" s="5">
        <f>(AN42+AO43)/(AN42+AN43+AO42+AO43)</f>
        <v>0.62878151737285248</v>
      </c>
    </row>
    <row r="43" spans="1:48" x14ac:dyDescent="0.2">
      <c r="D43" s="3">
        <v>40.47</v>
      </c>
      <c r="E43" s="6">
        <v>231.85</v>
      </c>
      <c r="F43" s="4"/>
      <c r="G43" s="4"/>
      <c r="H43" s="4"/>
      <c r="I43" s="4"/>
      <c r="J43" s="4"/>
      <c r="K43" s="4"/>
      <c r="L43" s="5"/>
      <c r="M43" s="3">
        <v>5.65</v>
      </c>
      <c r="N43" s="6">
        <v>286.72000000000003</v>
      </c>
      <c r="O43" s="4"/>
      <c r="P43" s="4"/>
      <c r="Q43" s="4"/>
      <c r="R43" s="4"/>
      <c r="S43" s="4"/>
      <c r="T43" s="4"/>
      <c r="U43" s="5"/>
      <c r="V43" s="3">
        <v>8.7799999999999994</v>
      </c>
      <c r="W43" s="6">
        <v>255.97</v>
      </c>
      <c r="X43" s="4"/>
      <c r="Y43" s="4"/>
      <c r="Z43" s="4"/>
      <c r="AA43" s="4"/>
      <c r="AB43" s="4"/>
      <c r="AC43" s="4"/>
      <c r="AD43" s="5"/>
      <c r="AE43" s="3">
        <v>0</v>
      </c>
      <c r="AF43" s="6">
        <v>288.24</v>
      </c>
      <c r="AG43" s="4"/>
      <c r="AH43" s="4"/>
      <c r="AI43" s="4"/>
      <c r="AJ43" s="4"/>
      <c r="AK43" s="4"/>
      <c r="AL43" s="4"/>
      <c r="AM43" s="5"/>
      <c r="AN43" s="3">
        <v>68.5</v>
      </c>
      <c r="AO43" s="6">
        <v>156.99</v>
      </c>
      <c r="AP43" s="4"/>
      <c r="AQ43" s="4"/>
      <c r="AR43" s="4"/>
      <c r="AS43" s="4"/>
      <c r="AT43" s="4"/>
      <c r="AU43" s="4"/>
      <c r="AV43" s="5"/>
    </row>
    <row r="44" spans="1:48" x14ac:dyDescent="0.2">
      <c r="A44">
        <v>5</v>
      </c>
      <c r="B44">
        <v>7</v>
      </c>
      <c r="C44">
        <v>21</v>
      </c>
      <c r="D44" s="3">
        <v>107.13</v>
      </c>
      <c r="E44" s="6">
        <v>11.5</v>
      </c>
      <c r="F44" s="4">
        <f>SUM(D44:D45)</f>
        <v>312.32</v>
      </c>
      <c r="G44" s="4">
        <f>SUM(E44:E45)</f>
        <v>11.5</v>
      </c>
      <c r="H44" s="4">
        <f>F44/(F44+G44)</f>
        <v>0.96448644308566489</v>
      </c>
      <c r="I44" s="4">
        <f>1-H44</f>
        <v>3.5513556914335109E-2</v>
      </c>
      <c r="J44" s="4">
        <f t="shared" ref="J44:K44" si="95">ASIN(SQRT(H44))</f>
        <v>1.3812122811669365</v>
      </c>
      <c r="K44" s="4">
        <f t="shared" si="95"/>
        <v>0.18958404562796019</v>
      </c>
      <c r="L44" s="5">
        <f>(E44+D45)/(E44+E45+D44+D45)</f>
        <v>0.66916805632758936</v>
      </c>
      <c r="M44" s="3">
        <v>73.94</v>
      </c>
      <c r="N44" s="6">
        <v>137.85</v>
      </c>
      <c r="O44" s="4">
        <f>SUM(M44:M45)</f>
        <v>297.73</v>
      </c>
      <c r="P44" s="4">
        <f>SUM(N44:N45)</f>
        <v>191.32</v>
      </c>
      <c r="Q44" s="4">
        <f>O44/(O44+P44)</f>
        <v>0.60879255699826196</v>
      </c>
      <c r="R44" s="4">
        <f>1-Q44</f>
        <v>0.39120744300173804</v>
      </c>
      <c r="S44" s="4">
        <f t="shared" ref="S44:T44" si="96">ASIN(SQRT(Q44))</f>
        <v>0.89506797422300743</v>
      </c>
      <c r="T44" s="4">
        <f t="shared" si="96"/>
        <v>0.67572835257188923</v>
      </c>
      <c r="U44" s="5">
        <f>(N44+M45)/(N44+N45+M44+M45)</f>
        <v>0.73947449136080157</v>
      </c>
      <c r="V44" s="3">
        <v>101.95</v>
      </c>
      <c r="W44" s="6">
        <v>66.28</v>
      </c>
      <c r="X44" s="4">
        <f>SUM(V44:V45)</f>
        <v>101.95</v>
      </c>
      <c r="Y44" s="4">
        <f>SUM(W44:W45)</f>
        <v>366.05999999999995</v>
      </c>
      <c r="Z44" s="4">
        <f>X44/(X44+Y44)</f>
        <v>0.21783722570030559</v>
      </c>
      <c r="AA44" s="4">
        <f>1-Z44</f>
        <v>0.78216277429969439</v>
      </c>
      <c r="AB44" s="4">
        <f t="shared" ref="AB44:AC44" si="97">ASIN(SQRT(Z44))</f>
        <v>0.48559013571740534</v>
      </c>
      <c r="AC44" s="4">
        <f t="shared" si="97"/>
        <v>1.0852061910774913</v>
      </c>
      <c r="AD44" s="5">
        <f>(W44+V45)/(W44+W45+V44+V45)</f>
        <v>0.14162090553620652</v>
      </c>
      <c r="AE44" s="3">
        <v>0</v>
      </c>
      <c r="AF44" s="6">
        <v>232.7</v>
      </c>
      <c r="AG44" s="4">
        <f>SUM(AE44:AE45)</f>
        <v>150.97</v>
      </c>
      <c r="AH44" s="4">
        <f>SUM(AF44:AF45)</f>
        <v>326.23</v>
      </c>
      <c r="AI44" s="4">
        <f>AG44/(AG44+AH44)</f>
        <v>0.31636630343671412</v>
      </c>
      <c r="AJ44" s="4">
        <f>1-AI44</f>
        <v>0.68363369656328588</v>
      </c>
      <c r="AK44" s="4">
        <f t="shared" ref="AK44:AL44" si="98">ASIN(SQRT(AI44))</f>
        <v>0.59736346940910801</v>
      </c>
      <c r="AL44" s="4">
        <f t="shared" si="98"/>
        <v>0.97343285738578844</v>
      </c>
      <c r="AM44" s="5">
        <f>(AF44+AE45)/(AF44+AF45+AE44+AE45)</f>
        <v>0.80400251466890171</v>
      </c>
      <c r="AN44" s="3">
        <v>264.19</v>
      </c>
      <c r="AO44" s="6">
        <v>15.47</v>
      </c>
      <c r="AP44" s="4">
        <f>SUM(AN44:AN45)</f>
        <v>264.19</v>
      </c>
      <c r="AQ44" s="4">
        <f>SUM(AO44:AO45)</f>
        <v>311.19000000000005</v>
      </c>
      <c r="AR44" s="4">
        <f>AP44/(AP44+AQ44)</f>
        <v>0.45915742639646834</v>
      </c>
      <c r="AS44" s="4">
        <f>1-AR44</f>
        <v>0.54084257360353161</v>
      </c>
      <c r="AT44" s="4">
        <f t="shared" ref="AT44:AU44" si="99">ASIN(SQRT(AR44))</f>
        <v>0.74451003277562633</v>
      </c>
      <c r="AU44" s="4">
        <f t="shared" si="99"/>
        <v>0.82628629401927023</v>
      </c>
      <c r="AV44" s="5">
        <f>(AO44+AN45)/(AO44+AO45+AN44+AN45)</f>
        <v>2.6886579304112063E-2</v>
      </c>
    </row>
    <row r="45" spans="1:48" x14ac:dyDescent="0.2">
      <c r="D45" s="3">
        <v>205.19</v>
      </c>
      <c r="E45" s="6">
        <v>0</v>
      </c>
      <c r="F45" s="4"/>
      <c r="G45" s="4"/>
      <c r="H45" s="4"/>
      <c r="I45" s="4"/>
      <c r="J45" s="4"/>
      <c r="K45" s="4"/>
      <c r="L45" s="5"/>
      <c r="M45" s="3">
        <v>223.79</v>
      </c>
      <c r="N45" s="6">
        <v>53.47</v>
      </c>
      <c r="O45" s="4"/>
      <c r="P45" s="4"/>
      <c r="Q45" s="4"/>
      <c r="R45" s="4"/>
      <c r="S45" s="4"/>
      <c r="T45" s="4"/>
      <c r="U45" s="5"/>
      <c r="V45" s="3">
        <v>0</v>
      </c>
      <c r="W45" s="6">
        <v>299.77999999999997</v>
      </c>
      <c r="X45" s="4"/>
      <c r="Y45" s="4"/>
      <c r="Z45" s="4"/>
      <c r="AA45" s="4"/>
      <c r="AB45" s="4"/>
      <c r="AC45" s="4"/>
      <c r="AD45" s="5"/>
      <c r="AE45" s="3">
        <v>150.97</v>
      </c>
      <c r="AF45" s="6">
        <v>93.53</v>
      </c>
      <c r="AG45" s="4"/>
      <c r="AH45" s="4"/>
      <c r="AI45" s="4"/>
      <c r="AJ45" s="4"/>
      <c r="AK45" s="4"/>
      <c r="AL45" s="4"/>
      <c r="AM45" s="5"/>
      <c r="AN45" s="3">
        <v>0</v>
      </c>
      <c r="AO45" s="6">
        <v>295.72000000000003</v>
      </c>
      <c r="AP45" s="4"/>
      <c r="AQ45" s="4"/>
      <c r="AR45" s="4"/>
      <c r="AS45" s="4"/>
      <c r="AT45" s="4"/>
      <c r="AU45" s="4"/>
      <c r="AV45" s="5"/>
    </row>
    <row r="46" spans="1:48" x14ac:dyDescent="0.2">
      <c r="A46">
        <v>4</v>
      </c>
      <c r="B46">
        <v>7</v>
      </c>
      <c r="C46">
        <v>22</v>
      </c>
      <c r="D46" s="3">
        <v>64.650000000000006</v>
      </c>
      <c r="E46" s="6">
        <v>45.29</v>
      </c>
      <c r="F46" s="4">
        <f>SUM(D46:D47)</f>
        <v>84.830000000000013</v>
      </c>
      <c r="G46" s="4">
        <f>SUM(E46:E47)</f>
        <v>126.02000000000001</v>
      </c>
      <c r="H46" s="4">
        <f>F46/(F46+G46)</f>
        <v>0.40232392696229546</v>
      </c>
      <c r="I46" s="4">
        <f>1-H46</f>
        <v>0.59767607303770454</v>
      </c>
      <c r="J46" s="4">
        <f t="shared" ref="J46:K46" si="100">ASIN(SQRT(H46))</f>
        <v>0.68708991267923791</v>
      </c>
      <c r="K46" s="4">
        <f t="shared" si="100"/>
        <v>0.88370641411565876</v>
      </c>
      <c r="L46" s="5">
        <f>(D46+E47)/(D46+D47+E46+E47)</f>
        <v>0.68949490158880711</v>
      </c>
      <c r="M46" s="3">
        <v>189.04</v>
      </c>
      <c r="N46" s="6">
        <v>0</v>
      </c>
      <c r="O46" s="4">
        <f>SUM(M46:M47)</f>
        <v>189.04</v>
      </c>
      <c r="P46" s="4">
        <f>SUM(N46:N47)</f>
        <v>158.72999999999999</v>
      </c>
      <c r="Q46" s="4">
        <f>O46/(O46+P46)</f>
        <v>0.54357765189636831</v>
      </c>
      <c r="R46" s="4">
        <f>1-Q46</f>
        <v>0.45642234810363169</v>
      </c>
      <c r="S46" s="4">
        <f t="shared" ref="S46:T46" si="101">ASIN(SQRT(Q46))</f>
        <v>0.82903117438148177</v>
      </c>
      <c r="T46" s="4">
        <f t="shared" si="101"/>
        <v>0.7417651524134149</v>
      </c>
      <c r="U46" s="5">
        <f>(M46+N47)/(M46+M47+N46+N47)</f>
        <v>1</v>
      </c>
      <c r="V46" s="3">
        <v>11.34</v>
      </c>
      <c r="W46" s="6">
        <v>109.86</v>
      </c>
      <c r="X46" s="4">
        <f>SUM(V46:V47)</f>
        <v>55.230000000000004</v>
      </c>
      <c r="Y46" s="4">
        <f>SUM(W46:W47)</f>
        <v>163.21</v>
      </c>
      <c r="Z46" s="4">
        <f>X46/(X46+Y46)</f>
        <v>0.25283830800219742</v>
      </c>
      <c r="AA46" s="4">
        <f>1-Z46</f>
        <v>0.74716169199780258</v>
      </c>
      <c r="AB46" s="4">
        <f t="shared" ref="AB46:AC46" si="102">ASIN(SQRT(Z46))</f>
        <v>0.52687001650051113</v>
      </c>
      <c r="AC46" s="4">
        <f t="shared" si="102"/>
        <v>1.0439263102943854</v>
      </c>
      <c r="AD46" s="5">
        <f>(V46+W47)/(V46+V47+W46+W47)</f>
        <v>0.29614539461637063</v>
      </c>
      <c r="AE46" s="3">
        <v>68.709999999999994</v>
      </c>
      <c r="AF46" s="6">
        <v>49.33</v>
      </c>
      <c r="AG46" s="4">
        <f>SUM(AE46:AE47)</f>
        <v>95.49</v>
      </c>
      <c r="AH46" s="4">
        <f>SUM(AF46:AF47)</f>
        <v>169.39999999999998</v>
      </c>
      <c r="AI46" s="4">
        <f>AG46/(AG46+AH46)</f>
        <v>0.36048925969270262</v>
      </c>
      <c r="AJ46" s="4">
        <f>1-AI46</f>
        <v>0.63951074030729738</v>
      </c>
      <c r="AK46" s="4">
        <f t="shared" ref="AK46:AL46" si="103">ASIN(SQRT(AI46))</f>
        <v>0.64401067866014405</v>
      </c>
      <c r="AL46" s="4">
        <f t="shared" si="103"/>
        <v>0.92678564813475262</v>
      </c>
      <c r="AM46" s="5">
        <f>(AE46+AF47)/(AE46+AE47+AF46+AF47)</f>
        <v>0.71267318509569999</v>
      </c>
      <c r="AN46" s="3">
        <v>59.22</v>
      </c>
      <c r="AO46" s="6">
        <v>132.11000000000001</v>
      </c>
      <c r="AP46" s="4">
        <f>SUM(AN46:AN47)</f>
        <v>162.6</v>
      </c>
      <c r="AQ46" s="4">
        <f>SUM(AO46:AO47)</f>
        <v>247.08</v>
      </c>
      <c r="AR46" s="4">
        <f>AP46/(AP46+AQ46)</f>
        <v>0.3968951376684241</v>
      </c>
      <c r="AS46" s="4">
        <f>1-AR46</f>
        <v>0.6031048623315759</v>
      </c>
      <c r="AT46" s="4">
        <f t="shared" ref="AT46:AU46" si="104">ASIN(SQRT(AR46))</f>
        <v>0.68154824243931855</v>
      </c>
      <c r="AU46" s="4">
        <f t="shared" si="104"/>
        <v>0.88924808435557801</v>
      </c>
      <c r="AV46" s="5">
        <f>(AN46+AO47)/(AN46+AN47+AO46+AO47)</f>
        <v>0.42518551064245258</v>
      </c>
    </row>
    <row r="47" spans="1:48" x14ac:dyDescent="0.2">
      <c r="D47" s="3">
        <v>20.18</v>
      </c>
      <c r="E47" s="6">
        <v>80.73</v>
      </c>
      <c r="F47" s="4"/>
      <c r="G47" s="4"/>
      <c r="H47" s="4"/>
      <c r="I47" s="4"/>
      <c r="J47" s="4"/>
      <c r="K47" s="4"/>
      <c r="L47" s="5"/>
      <c r="M47" s="3">
        <v>0</v>
      </c>
      <c r="N47" s="6">
        <v>158.72999999999999</v>
      </c>
      <c r="O47" s="4"/>
      <c r="P47" s="4"/>
      <c r="Q47" s="4"/>
      <c r="R47" s="4"/>
      <c r="S47" s="4"/>
      <c r="T47" s="4"/>
      <c r="U47" s="5"/>
      <c r="V47" s="3">
        <v>43.89</v>
      </c>
      <c r="W47" s="6">
        <v>53.35</v>
      </c>
      <c r="X47" s="4"/>
      <c r="Y47" s="4"/>
      <c r="Z47" s="4"/>
      <c r="AA47" s="4"/>
      <c r="AB47" s="4"/>
      <c r="AC47" s="4"/>
      <c r="AD47" s="5"/>
      <c r="AE47" s="3">
        <v>26.78</v>
      </c>
      <c r="AF47" s="6">
        <v>120.07</v>
      </c>
      <c r="AG47" s="4"/>
      <c r="AH47" s="4"/>
      <c r="AI47" s="4"/>
      <c r="AJ47" s="4"/>
      <c r="AK47" s="4"/>
      <c r="AL47" s="4"/>
      <c r="AM47" s="5"/>
      <c r="AN47" s="3">
        <v>103.38</v>
      </c>
      <c r="AO47" s="6">
        <v>114.97</v>
      </c>
      <c r="AP47" s="4"/>
      <c r="AQ47" s="4"/>
      <c r="AR47" s="4"/>
      <c r="AS47" s="4"/>
      <c r="AT47" s="4"/>
      <c r="AU47" s="4"/>
      <c r="AV47" s="5"/>
    </row>
    <row r="48" spans="1:48" x14ac:dyDescent="0.2">
      <c r="A48">
        <v>5</v>
      </c>
      <c r="B48">
        <v>7</v>
      </c>
      <c r="C48">
        <v>23</v>
      </c>
      <c r="D48" s="3">
        <v>293.72000000000003</v>
      </c>
      <c r="E48" s="6">
        <v>2.72</v>
      </c>
      <c r="F48" s="4">
        <f>SUM(D48:D49)</f>
        <v>472.94000000000005</v>
      </c>
      <c r="G48" s="4">
        <f>SUM(E48:E49)</f>
        <v>110.63</v>
      </c>
      <c r="H48" s="4">
        <f>F48/(F48+G48)</f>
        <v>0.81042548451771002</v>
      </c>
      <c r="I48" s="4">
        <f>1-H48</f>
        <v>0.18957451548228998</v>
      </c>
      <c r="J48" s="4">
        <f t="shared" ref="J48:K48" si="105">ASIN(SQRT(H48))</f>
        <v>1.1203120412628158</v>
      </c>
      <c r="K48" s="4">
        <f t="shared" si="105"/>
        <v>0.45048428553208081</v>
      </c>
      <c r="L48" s="5">
        <f>(D48+E49)/(D48+D49+E48+E49)</f>
        <v>0.68822934695066562</v>
      </c>
      <c r="M48" s="3">
        <v>184.65</v>
      </c>
      <c r="N48" s="6">
        <v>57.47</v>
      </c>
      <c r="O48" s="4">
        <f>SUM(M48:M49)</f>
        <v>223.84</v>
      </c>
      <c r="P48" s="4">
        <f>SUM(N48:N49)</f>
        <v>304.48</v>
      </c>
      <c r="Q48" s="4">
        <f>O48/(O48+P48)</f>
        <v>0.42368261659600237</v>
      </c>
      <c r="R48" s="4">
        <f>1-Q48</f>
        <v>0.57631738340399763</v>
      </c>
      <c r="S48" s="4">
        <f t="shared" ref="S48:T48" si="106">ASIN(SQRT(Q48))</f>
        <v>0.7087812971091364</v>
      </c>
      <c r="T48" s="4">
        <f t="shared" si="106"/>
        <v>0.86201502968576027</v>
      </c>
      <c r="U48" s="5">
        <f>(M48+N49)/(M48+M49+N48+N49)</f>
        <v>0.81704270139309509</v>
      </c>
      <c r="V48" s="3">
        <v>300</v>
      </c>
      <c r="W48" s="6">
        <v>0</v>
      </c>
      <c r="X48" s="4">
        <f>SUM(V48:V49)</f>
        <v>300</v>
      </c>
      <c r="Y48" s="4">
        <f>SUM(W48:W49)</f>
        <v>300</v>
      </c>
      <c r="Z48" s="4">
        <f>X48/(X48+Y48)</f>
        <v>0.5</v>
      </c>
      <c r="AA48" s="4">
        <f>1-Z48</f>
        <v>0.5</v>
      </c>
      <c r="AB48" s="4">
        <f t="shared" ref="AB48:AC48" si="107">ASIN(SQRT(Z48))</f>
        <v>0.78539816339744839</v>
      </c>
      <c r="AC48" s="4">
        <f t="shared" si="107"/>
        <v>0.78539816339744839</v>
      </c>
      <c r="AD48" s="5">
        <f>(V48+W49)/(V48+V49+W48+W49)</f>
        <v>1</v>
      </c>
      <c r="AE48" s="3">
        <v>299.91000000000003</v>
      </c>
      <c r="AF48" s="6">
        <v>0</v>
      </c>
      <c r="AG48" s="4">
        <f>SUM(AE48:AE49)</f>
        <v>320.26000000000005</v>
      </c>
      <c r="AH48" s="4">
        <f>SUM(AF48:AF49)</f>
        <v>260.68</v>
      </c>
      <c r="AI48" s="4">
        <f>AG48/(AG48+AH48)</f>
        <v>0.55127896168279</v>
      </c>
      <c r="AJ48" s="4">
        <f>1-AI48</f>
        <v>0.44872103831721</v>
      </c>
      <c r="AK48" s="4">
        <f t="shared" ref="AK48:AL48" si="108">ASIN(SQRT(AI48))</f>
        <v>0.83676744635227895</v>
      </c>
      <c r="AL48" s="4">
        <f t="shared" si="108"/>
        <v>0.73402888044261749</v>
      </c>
      <c r="AM48" s="5">
        <f>(AE48+AF49)/(AE48+AE49+AF48+AF49)</f>
        <v>0.96497056494646605</v>
      </c>
      <c r="AN48" s="3">
        <v>118.08</v>
      </c>
      <c r="AO48" s="6">
        <v>110.29</v>
      </c>
      <c r="AP48" s="4">
        <f>SUM(AN48:AN49)</f>
        <v>413.68</v>
      </c>
      <c r="AQ48" s="4">
        <f>SUM(AO48:AO49)</f>
        <v>110.29</v>
      </c>
      <c r="AR48" s="4">
        <f>AP48/(AP48+AQ48)</f>
        <v>0.78951084985781628</v>
      </c>
      <c r="AS48" s="4">
        <f>1-AR48</f>
        <v>0.21048915014218372</v>
      </c>
      <c r="AT48" s="4">
        <f t="shared" ref="AT48:AU48" si="109">ASIN(SQRT(AR48))</f>
        <v>1.0941622982926562</v>
      </c>
      <c r="AU48" s="4">
        <f t="shared" si="109"/>
        <v>0.47663402850224057</v>
      </c>
      <c r="AV48" s="5">
        <f>(AN48+AO49)/(AN48+AN49+AO48+AO49)</f>
        <v>0.22535641353512603</v>
      </c>
    </row>
    <row r="49" spans="1:48" x14ac:dyDescent="0.2">
      <c r="D49" s="3">
        <v>179.22</v>
      </c>
      <c r="E49" s="6">
        <v>107.91</v>
      </c>
      <c r="F49" s="4"/>
      <c r="G49" s="4"/>
      <c r="H49" s="4"/>
      <c r="I49" s="4"/>
      <c r="J49" s="4"/>
      <c r="K49" s="4"/>
      <c r="L49" s="5"/>
      <c r="M49" s="3">
        <v>39.19</v>
      </c>
      <c r="N49" s="6">
        <v>247.01</v>
      </c>
      <c r="O49" s="4"/>
      <c r="P49" s="4"/>
      <c r="Q49" s="4"/>
      <c r="R49" s="4"/>
      <c r="S49" s="4"/>
      <c r="T49" s="4"/>
      <c r="U49" s="5"/>
      <c r="V49" s="3">
        <v>0</v>
      </c>
      <c r="W49" s="6">
        <v>300</v>
      </c>
      <c r="X49" s="4"/>
      <c r="Y49" s="4"/>
      <c r="Z49" s="4"/>
      <c r="AA49" s="4"/>
      <c r="AB49" s="4"/>
      <c r="AC49" s="4"/>
      <c r="AD49" s="5"/>
      <c r="AE49" s="3">
        <v>20.350000000000001</v>
      </c>
      <c r="AF49" s="6">
        <v>260.68</v>
      </c>
      <c r="AG49" s="4"/>
      <c r="AH49" s="4"/>
      <c r="AI49" s="4"/>
      <c r="AJ49" s="4"/>
      <c r="AK49" s="4"/>
      <c r="AL49" s="4"/>
      <c r="AM49" s="5"/>
      <c r="AN49" s="3">
        <v>295.60000000000002</v>
      </c>
      <c r="AO49" s="6">
        <v>0</v>
      </c>
      <c r="AP49" s="4"/>
      <c r="AQ49" s="4"/>
      <c r="AR49" s="4"/>
      <c r="AS49" s="4"/>
      <c r="AT49" s="4"/>
      <c r="AU49" s="4"/>
      <c r="AV49" s="5"/>
    </row>
    <row r="50" spans="1:48" x14ac:dyDescent="0.2">
      <c r="A50">
        <v>5</v>
      </c>
      <c r="B50">
        <v>7</v>
      </c>
      <c r="C50">
        <v>24</v>
      </c>
      <c r="D50" s="3">
        <v>85.4</v>
      </c>
      <c r="E50" s="6">
        <v>101.11</v>
      </c>
      <c r="F50" s="4">
        <f>SUM(D50:D51)</f>
        <v>259.89999999999998</v>
      </c>
      <c r="G50" s="4">
        <f>SUM(E50:E51)</f>
        <v>172.57</v>
      </c>
      <c r="H50" s="4">
        <f>F50/(F50+G50)</f>
        <v>0.60096654103174785</v>
      </c>
      <c r="I50" s="4">
        <f>1-H50</f>
        <v>0.39903345896825215</v>
      </c>
      <c r="J50" s="4">
        <f t="shared" ref="J50:K50" si="110">ASIN(SQRT(H50))</f>
        <v>0.88706379496153454</v>
      </c>
      <c r="K50" s="4">
        <f t="shared" si="110"/>
        <v>0.68373253183336224</v>
      </c>
      <c r="L50" s="5">
        <f>(D50+E51)/(D50+D51+E50+E51)</f>
        <v>0.36270723980854169</v>
      </c>
      <c r="M50" s="3">
        <v>81.349999999999994</v>
      </c>
      <c r="N50" s="6">
        <v>122.2</v>
      </c>
      <c r="O50" s="4">
        <f>SUM(M50:M51)</f>
        <v>197.95</v>
      </c>
      <c r="P50" s="4">
        <f>SUM(N50:N51)</f>
        <v>216.79000000000002</v>
      </c>
      <c r="Q50" s="4">
        <f>O50/(O50+P50)</f>
        <v>0.47728697497227174</v>
      </c>
      <c r="R50" s="4">
        <f>1-Q50</f>
        <v>0.52271302502772832</v>
      </c>
      <c r="S50" s="4">
        <f t="shared" ref="S50:T50" si="111">ASIN(SQRT(Q50))</f>
        <v>0.76267731962078544</v>
      </c>
      <c r="T50" s="4">
        <f t="shared" si="111"/>
        <v>0.80811900717411123</v>
      </c>
      <c r="U50" s="5">
        <f>(M50+N51)/(M50+M51+N50+N51)</f>
        <v>0.42421758209962868</v>
      </c>
      <c r="V50" s="3">
        <v>78.53</v>
      </c>
      <c r="W50" s="6">
        <v>113.5</v>
      </c>
      <c r="X50" s="4">
        <f>SUM(V50:V51)</f>
        <v>113</v>
      </c>
      <c r="Y50" s="4">
        <f>SUM(W50:W51)</f>
        <v>323.25</v>
      </c>
      <c r="Z50" s="4">
        <f>X50/(X50+Y50)</f>
        <v>0.25902578796561604</v>
      </c>
      <c r="AA50" s="4">
        <f>1-Z50</f>
        <v>0.74097421203438396</v>
      </c>
      <c r="AB50" s="4">
        <f t="shared" ref="AB50:AC50" si="112">ASIN(SQRT(Z50))</f>
        <v>0.5339596245654441</v>
      </c>
      <c r="AC50" s="4">
        <f t="shared" si="112"/>
        <v>1.0368367022294525</v>
      </c>
      <c r="AD50" s="5">
        <f>(V50+W51)/(V50+V51+W50+W51)</f>
        <v>0.66081375358166183</v>
      </c>
      <c r="AE50" s="3">
        <v>49.75</v>
      </c>
      <c r="AF50" s="6">
        <v>61.77</v>
      </c>
      <c r="AG50" s="4">
        <f>SUM(AE50:AE51)</f>
        <v>159.87</v>
      </c>
      <c r="AH50" s="4">
        <f>SUM(AF50:AF51)</f>
        <v>159.18</v>
      </c>
      <c r="AI50" s="4">
        <f>AG50/(AG50+AH50)</f>
        <v>0.50108133521391629</v>
      </c>
      <c r="AJ50" s="4">
        <f>1-AI50</f>
        <v>0.49891866478608371</v>
      </c>
      <c r="AK50" s="4">
        <f t="shared" ref="AK50:AL50" si="113">ASIN(SQRT(AI50))</f>
        <v>0.78647949945429296</v>
      </c>
      <c r="AL50" s="4">
        <f t="shared" si="113"/>
        <v>0.7843168273406036</v>
      </c>
      <c r="AM50" s="5">
        <f>(AE50+AF51)/(AE50+AE51+AF50+AF51)</f>
        <v>0.46124431907224572</v>
      </c>
      <c r="AN50" s="3">
        <v>129.16999999999999</v>
      </c>
      <c r="AO50" s="6">
        <v>39.72</v>
      </c>
      <c r="AP50" s="4">
        <f>SUM(AN50:AN51)</f>
        <v>253.04</v>
      </c>
      <c r="AQ50" s="4">
        <f>SUM(AO50:AO51)</f>
        <v>117.48</v>
      </c>
      <c r="AR50" s="4">
        <f>AP50/(AP50+AQ50)</f>
        <v>0.68293209543344491</v>
      </c>
      <c r="AS50" s="4">
        <f>1-AR50</f>
        <v>0.31706790456655509</v>
      </c>
      <c r="AT50" s="4">
        <f t="shared" ref="AT50:AU50" si="114">ASIN(SQRT(AR50))</f>
        <v>0.97267876542517751</v>
      </c>
      <c r="AU50" s="4">
        <f t="shared" si="114"/>
        <v>0.59811756136971905</v>
      </c>
      <c r="AV50" s="5">
        <f>(AN50+AO51)/(AN50+AN51+AO50+AO51)</f>
        <v>0.55848537190974856</v>
      </c>
    </row>
    <row r="51" spans="1:48" x14ac:dyDescent="0.2">
      <c r="D51" s="3">
        <v>174.5</v>
      </c>
      <c r="E51" s="6">
        <v>71.459999999999994</v>
      </c>
      <c r="F51" s="4"/>
      <c r="G51" s="4"/>
      <c r="H51" s="4"/>
      <c r="I51" s="4"/>
      <c r="J51" s="4"/>
      <c r="K51" s="4"/>
      <c r="L51" s="5"/>
      <c r="M51" s="3">
        <v>116.6</v>
      </c>
      <c r="N51" s="6">
        <v>94.59</v>
      </c>
      <c r="O51" s="4"/>
      <c r="P51" s="4"/>
      <c r="Q51" s="4"/>
      <c r="R51" s="4"/>
      <c r="S51" s="4"/>
      <c r="T51" s="4"/>
      <c r="U51" s="5"/>
      <c r="V51" s="3">
        <v>34.47</v>
      </c>
      <c r="W51" s="6">
        <v>209.75</v>
      </c>
      <c r="X51" s="4"/>
      <c r="Y51" s="4"/>
      <c r="Z51" s="4"/>
      <c r="AA51" s="4"/>
      <c r="AB51" s="4"/>
      <c r="AC51" s="4"/>
      <c r="AD51" s="5"/>
      <c r="AE51" s="3">
        <v>110.12</v>
      </c>
      <c r="AF51" s="6">
        <v>97.41</v>
      </c>
      <c r="AG51" s="4"/>
      <c r="AH51" s="4"/>
      <c r="AI51" s="4"/>
      <c r="AJ51" s="4"/>
      <c r="AK51" s="4"/>
      <c r="AL51" s="4"/>
      <c r="AM51" s="5"/>
      <c r="AN51" s="3">
        <v>123.87</v>
      </c>
      <c r="AO51" s="6">
        <v>77.760000000000005</v>
      </c>
      <c r="AP51" s="4"/>
      <c r="AQ51" s="4"/>
      <c r="AR51" s="4"/>
      <c r="AS51" s="4"/>
      <c r="AT51" s="4"/>
      <c r="AU51" s="4"/>
      <c r="AV51" s="5"/>
    </row>
    <row r="52" spans="1:48" x14ac:dyDescent="0.2">
      <c r="A52">
        <v>5</v>
      </c>
      <c r="B52">
        <v>7</v>
      </c>
      <c r="C52">
        <v>25</v>
      </c>
      <c r="D52" s="3">
        <v>0</v>
      </c>
      <c r="E52" s="6">
        <v>300</v>
      </c>
      <c r="F52" s="4">
        <f>SUM(D52:D53)</f>
        <v>300</v>
      </c>
      <c r="G52" s="4">
        <f>SUM(E52:E53)</f>
        <v>300</v>
      </c>
      <c r="H52" s="4">
        <f>F52/(F52+G52)</f>
        <v>0.5</v>
      </c>
      <c r="I52" s="4">
        <f>1-H52</f>
        <v>0.5</v>
      </c>
      <c r="J52" s="4">
        <f t="shared" ref="J52:K52" si="115">ASIN(SQRT(H52))</f>
        <v>0.78539816339744839</v>
      </c>
      <c r="K52" s="4">
        <f t="shared" si="115"/>
        <v>0.78539816339744839</v>
      </c>
      <c r="L52" s="7">
        <f>(D52+E53)/(D52+D53+E52+E53)</f>
        <v>0</v>
      </c>
      <c r="M52" s="3">
        <v>0</v>
      </c>
      <c r="N52" s="6">
        <v>296.38</v>
      </c>
      <c r="O52" s="4">
        <f>SUM(M52:M53)</f>
        <v>0</v>
      </c>
      <c r="P52" s="4">
        <f>SUM(N52:N53)</f>
        <v>592.20000000000005</v>
      </c>
      <c r="Q52" s="4">
        <f>O52/(O52+P52)</f>
        <v>0</v>
      </c>
      <c r="R52" s="4">
        <f>1-Q52</f>
        <v>1</v>
      </c>
      <c r="S52" s="4">
        <f t="shared" ref="S52:T52" si="116">ASIN(SQRT(Q52))</f>
        <v>0</v>
      </c>
      <c r="T52" s="4">
        <f t="shared" si="116"/>
        <v>1.5707963267948966</v>
      </c>
      <c r="U52" s="5">
        <f>(M52+N53)/(M52+M53+N52+N53)</f>
        <v>0.49952718676122926</v>
      </c>
      <c r="V52" s="3">
        <v>96.12</v>
      </c>
      <c r="W52" s="6">
        <v>143</v>
      </c>
      <c r="X52" s="4">
        <f>SUM(V52:V53)</f>
        <v>375.15</v>
      </c>
      <c r="Y52" s="4">
        <f>SUM(W52:W53)</f>
        <v>146.38</v>
      </c>
      <c r="Z52" s="4">
        <f>X52/(X52+Y52)</f>
        <v>0.71932582977009951</v>
      </c>
      <c r="AA52" s="4">
        <f>1-Z52</f>
        <v>0.28067417022990049</v>
      </c>
      <c r="AB52" s="4">
        <f t="shared" ref="AB52:AC52" si="117">ASIN(SQRT(Z52))</f>
        <v>1.0124470275536628</v>
      </c>
      <c r="AC52" s="4">
        <f t="shared" si="117"/>
        <v>0.55834929924123367</v>
      </c>
      <c r="AD52" s="5">
        <f>(V52+W53)/(V52+V53+W52+W53)</f>
        <v>0.19078480624316915</v>
      </c>
      <c r="AE52" s="3">
        <v>298.56</v>
      </c>
      <c r="AF52" s="6">
        <v>0</v>
      </c>
      <c r="AG52" s="4">
        <f>SUM(AE52:AE53)</f>
        <v>594.21</v>
      </c>
      <c r="AH52" s="4">
        <f>SUM(AF52:AF53)</f>
        <v>0</v>
      </c>
      <c r="AI52" s="4">
        <f>AG52/(AG52+AH52)</f>
        <v>1</v>
      </c>
      <c r="AJ52" s="4">
        <f>1-AI52</f>
        <v>0</v>
      </c>
      <c r="AK52" s="4">
        <f t="shared" ref="AK52:AL52" si="118">ASIN(SQRT(AI52))</f>
        <v>1.5707963267948966</v>
      </c>
      <c r="AL52" s="4">
        <f t="shared" si="118"/>
        <v>0</v>
      </c>
      <c r="AM52" s="5">
        <f>(AE52+AF53)/(AE52+AE53+AF52+AF53)</f>
        <v>0.50244862927247935</v>
      </c>
      <c r="AN52" s="3">
        <v>81.91</v>
      </c>
      <c r="AO52" s="6">
        <v>189.41</v>
      </c>
      <c r="AP52" s="4">
        <f>SUM(AN52:AN53)</f>
        <v>380.73</v>
      </c>
      <c r="AQ52" s="4">
        <f>SUM(AO52:AO53)</f>
        <v>189.41</v>
      </c>
      <c r="AR52" s="4">
        <f>AP52/(AP52+AQ52)</f>
        <v>0.66778335145753676</v>
      </c>
      <c r="AS52" s="4">
        <f>1-AR52</f>
        <v>0.33221664854246324</v>
      </c>
      <c r="AT52" s="4">
        <f t="shared" ref="AT52:AU52" si="119">ASIN(SQRT(AR52))</f>
        <v>0.9565015387174749</v>
      </c>
      <c r="AU52" s="4">
        <f t="shared" si="119"/>
        <v>0.61429478807742177</v>
      </c>
      <c r="AV52" s="5">
        <f>(AN52+AO53)/(AN52+AN53+AO52+AO53)</f>
        <v>0.14366646788508086</v>
      </c>
    </row>
    <row r="53" spans="1:48" x14ac:dyDescent="0.2">
      <c r="D53" s="3">
        <v>300</v>
      </c>
      <c r="E53" s="6">
        <v>0</v>
      </c>
      <c r="F53" s="4"/>
      <c r="G53" s="4"/>
      <c r="H53" s="4"/>
      <c r="I53" s="4"/>
      <c r="J53" s="4"/>
      <c r="K53" s="4"/>
      <c r="L53" s="5"/>
      <c r="M53" s="3">
        <v>0</v>
      </c>
      <c r="N53" s="6">
        <v>295.82</v>
      </c>
      <c r="O53" s="4"/>
      <c r="P53" s="4"/>
      <c r="Q53" s="4"/>
      <c r="R53" s="4"/>
      <c r="S53" s="4"/>
      <c r="T53" s="4"/>
      <c r="U53" s="5"/>
      <c r="V53" s="3">
        <v>279.02999999999997</v>
      </c>
      <c r="W53" s="6">
        <v>3.38</v>
      </c>
      <c r="X53" s="4"/>
      <c r="Y53" s="4"/>
      <c r="Z53" s="4"/>
      <c r="AA53" s="4"/>
      <c r="AB53" s="4"/>
      <c r="AC53" s="4"/>
      <c r="AD53" s="5"/>
      <c r="AE53" s="3">
        <v>295.64999999999998</v>
      </c>
      <c r="AF53" s="6">
        <v>0</v>
      </c>
      <c r="AG53" s="4"/>
      <c r="AH53" s="4"/>
      <c r="AI53" s="4"/>
      <c r="AJ53" s="4"/>
      <c r="AK53" s="4"/>
      <c r="AL53" s="4"/>
      <c r="AM53" s="5"/>
      <c r="AN53" s="3">
        <v>298.82</v>
      </c>
      <c r="AO53" s="6">
        <v>0</v>
      </c>
      <c r="AP53" s="4"/>
      <c r="AQ53" s="4"/>
      <c r="AR53" s="4"/>
      <c r="AS53" s="4"/>
      <c r="AT53" s="4"/>
      <c r="AU53" s="4"/>
      <c r="AV53" s="5"/>
    </row>
    <row r="54" spans="1:48" x14ac:dyDescent="0.2">
      <c r="A54">
        <v>7</v>
      </c>
      <c r="B54">
        <v>5.5</v>
      </c>
      <c r="C54">
        <v>26</v>
      </c>
      <c r="D54" s="3">
        <v>74.38</v>
      </c>
      <c r="E54" s="6">
        <v>111.15</v>
      </c>
      <c r="F54" s="4">
        <f>SUM(D54:D55)</f>
        <v>143.93</v>
      </c>
      <c r="G54" s="4">
        <f>SUM(E54:E55)</f>
        <v>234.69</v>
      </c>
      <c r="H54" s="4">
        <f>F54/(F54+G54)</f>
        <v>0.38014367967883367</v>
      </c>
      <c r="I54" s="4">
        <f>1-H54</f>
        <v>0.61985632032116633</v>
      </c>
      <c r="J54" s="4">
        <f t="shared" ref="J54:K54" si="120">ASIN(SQRT(H54))</f>
        <v>0.66436323791561802</v>
      </c>
      <c r="K54" s="4">
        <f t="shared" si="120"/>
        <v>0.90643308887927865</v>
      </c>
      <c r="L54" s="5">
        <f>(E54+D55)/(E54+E55+D54+D55)</f>
        <v>0.47725952141989325</v>
      </c>
      <c r="M54" s="3">
        <v>291.97000000000003</v>
      </c>
      <c r="N54" s="6">
        <v>0</v>
      </c>
      <c r="O54" s="4">
        <f>SUM(M54:M55)</f>
        <v>317.51000000000005</v>
      </c>
      <c r="P54" s="4">
        <f>SUM(N54:N55)</f>
        <v>128.55000000000001</v>
      </c>
      <c r="Q54" s="4">
        <f>O54/(O54+P54)</f>
        <v>0.71181007039411737</v>
      </c>
      <c r="R54" s="4">
        <f>1-Q54</f>
        <v>0.28818992960588263</v>
      </c>
      <c r="S54" s="4">
        <f t="shared" ref="S54:T54" si="121">ASIN(SQRT(Q54))</f>
        <v>1.0041171881517879</v>
      </c>
      <c r="T54" s="4">
        <f t="shared" si="121"/>
        <v>0.5666791386431087</v>
      </c>
      <c r="U54" s="5">
        <f>(N54+M55)/(N54+N55+M54+M55)</f>
        <v>5.7256871272922914E-2</v>
      </c>
      <c r="V54" s="3">
        <v>227.5</v>
      </c>
      <c r="W54" s="6">
        <v>0</v>
      </c>
      <c r="X54" s="4">
        <f>SUM(V54:V55)</f>
        <v>235.81</v>
      </c>
      <c r="Y54" s="4">
        <f>SUM(W54:W55)</f>
        <v>183.5</v>
      </c>
      <c r="Z54" s="4">
        <f>X54/(X54+Y54)</f>
        <v>0.56237628484891844</v>
      </c>
      <c r="AA54" s="4">
        <f>1-Z54</f>
        <v>0.43762371515108156</v>
      </c>
      <c r="AB54" s="4">
        <f t="shared" ref="AB54:AC54" si="122">ASIN(SQRT(Z54))</f>
        <v>0.84793738778735428</v>
      </c>
      <c r="AC54" s="4">
        <f t="shared" si="122"/>
        <v>0.72285893900754239</v>
      </c>
      <c r="AD54" s="5">
        <f>(W54+V55)/(W54+W55+V54+V55)</f>
        <v>1.9818272876869145E-2</v>
      </c>
      <c r="AE54" s="3">
        <v>126.42</v>
      </c>
      <c r="AF54" s="6">
        <v>61.15</v>
      </c>
      <c r="AG54" s="4">
        <f>SUM(AE54:AE55)</f>
        <v>174.14</v>
      </c>
      <c r="AH54" s="4">
        <f>SUM(AF54:AF55)</f>
        <v>272.28999999999996</v>
      </c>
      <c r="AI54" s="4">
        <f>AG54/(AG54+AH54)</f>
        <v>0.39007235176847438</v>
      </c>
      <c r="AJ54" s="4">
        <f>1-AI54</f>
        <v>0.60992764823152568</v>
      </c>
      <c r="AK54" s="4">
        <f t="shared" ref="AK54:AL54" si="123">ASIN(SQRT(AI54))</f>
        <v>0.67456509582517388</v>
      </c>
      <c r="AL54" s="4">
        <f t="shared" si="123"/>
        <v>0.89623123096972279</v>
      </c>
      <c r="AM54" s="5">
        <f>(AF54+AE55)/(AF54+AF55+AE54+AE55)</f>
        <v>0.24386801962233726</v>
      </c>
      <c r="AN54" s="3">
        <v>48.33</v>
      </c>
      <c r="AO54" s="6">
        <v>148.53</v>
      </c>
      <c r="AP54" s="4">
        <f>SUM(AN54:AN55)</f>
        <v>106.1</v>
      </c>
      <c r="AQ54" s="4">
        <f>SUM(AO54:AO55)</f>
        <v>291.53999999999996</v>
      </c>
      <c r="AR54" s="4">
        <f>AP54/(AP54+AQ54)</f>
        <v>0.26682426315260033</v>
      </c>
      <c r="AS54" s="4">
        <f>1-AR54</f>
        <v>0.73317573684739967</v>
      </c>
      <c r="AT54" s="4">
        <f t="shared" ref="AT54:AU54" si="124">ASIN(SQRT(AR54))</f>
        <v>0.54281727473451336</v>
      </c>
      <c r="AU54" s="4">
        <f t="shared" si="124"/>
        <v>1.0279790520603833</v>
      </c>
      <c r="AV54" s="5">
        <f>(AO54+AN55)/(AO54+AO55+AN54+AN55)</f>
        <v>0.51881098481038135</v>
      </c>
    </row>
    <row r="55" spans="1:48" x14ac:dyDescent="0.2">
      <c r="D55" s="3">
        <v>69.55</v>
      </c>
      <c r="E55" s="6">
        <v>123.54</v>
      </c>
      <c r="F55" s="4"/>
      <c r="G55" s="4"/>
      <c r="H55" s="4"/>
      <c r="I55" s="4"/>
      <c r="J55" s="4"/>
      <c r="K55" s="4"/>
      <c r="L55" s="5"/>
      <c r="M55" s="3">
        <v>25.54</v>
      </c>
      <c r="N55" s="6">
        <v>128.55000000000001</v>
      </c>
      <c r="O55" s="4"/>
      <c r="P55" s="4"/>
      <c r="Q55" s="4"/>
      <c r="R55" s="4"/>
      <c r="S55" s="4"/>
      <c r="T55" s="4"/>
      <c r="U55" s="5"/>
      <c r="V55" s="3">
        <v>8.31</v>
      </c>
      <c r="W55" s="6">
        <v>183.5</v>
      </c>
      <c r="X55" s="4"/>
      <c r="Y55" s="4"/>
      <c r="Z55" s="4"/>
      <c r="AA55" s="4"/>
      <c r="AB55" s="4"/>
      <c r="AC55" s="4"/>
      <c r="AD55" s="5"/>
      <c r="AE55" s="3">
        <v>47.72</v>
      </c>
      <c r="AF55" s="6">
        <v>211.14</v>
      </c>
      <c r="AG55" s="4"/>
      <c r="AH55" s="4"/>
      <c r="AI55" s="4"/>
      <c r="AJ55" s="4"/>
      <c r="AK55" s="4"/>
      <c r="AL55" s="4"/>
      <c r="AM55" s="5"/>
      <c r="AN55" s="3">
        <v>57.77</v>
      </c>
      <c r="AO55" s="6">
        <v>143.01</v>
      </c>
      <c r="AP55" s="4"/>
      <c r="AQ55" s="4"/>
      <c r="AR55" s="4"/>
      <c r="AS55" s="4"/>
      <c r="AT55" s="4"/>
      <c r="AU55" s="4"/>
      <c r="AV55" s="5"/>
    </row>
    <row r="56" spans="1:48" x14ac:dyDescent="0.2">
      <c r="A56">
        <v>5</v>
      </c>
      <c r="B56">
        <v>6</v>
      </c>
      <c r="C56">
        <v>27</v>
      </c>
      <c r="D56" s="3">
        <v>205.47</v>
      </c>
      <c r="E56" s="6">
        <v>10</v>
      </c>
      <c r="F56" s="4">
        <f>SUM(D56:D57)</f>
        <v>225.18</v>
      </c>
      <c r="G56" s="4">
        <f>SUM(E56:E57)</f>
        <v>143.01</v>
      </c>
      <c r="H56" s="4">
        <f>F56/(F56+G56)</f>
        <v>0.6115864091909069</v>
      </c>
      <c r="I56" s="4">
        <f>1-H56</f>
        <v>0.3884135908090931</v>
      </c>
      <c r="J56" s="4">
        <f t="shared" ref="J56:K56" si="125">ASIN(SQRT(H56))</f>
        <v>0.89793225098995677</v>
      </c>
      <c r="K56" s="4">
        <f t="shared" si="125"/>
        <v>0.67286407580493979</v>
      </c>
      <c r="L56" s="5">
        <f>(E56+D57)/(E56+E57+D56+D57)</f>
        <v>8.0692034004182622E-2</v>
      </c>
      <c r="M56" s="3"/>
      <c r="N56" s="4"/>
      <c r="O56" s="4">
        <f>SUM(M56:M57)</f>
        <v>0</v>
      </c>
      <c r="P56" s="4">
        <f>SUM(N56:N57)</f>
        <v>0</v>
      </c>
      <c r="Q56" s="4" t="e">
        <f>O56/(O56+P56)</f>
        <v>#DIV/0!</v>
      </c>
      <c r="R56" s="4" t="e">
        <f>1-Q56</f>
        <v>#DIV/0!</v>
      </c>
      <c r="S56" s="4" t="e">
        <f t="shared" ref="S56:T56" si="126">ASIN(SQRT(Q56))</f>
        <v>#DIV/0!</v>
      </c>
      <c r="T56" s="4" t="e">
        <f t="shared" si="126"/>
        <v>#DIV/0!</v>
      </c>
      <c r="U56" s="5" t="e">
        <f>(N56+M57)/(N56+N57+M56+M57)</f>
        <v>#DIV/0!</v>
      </c>
      <c r="V56" s="3">
        <v>61.81</v>
      </c>
      <c r="W56" s="6">
        <v>40.549999999999997</v>
      </c>
      <c r="X56" s="4">
        <f>SUM(V56:V57)</f>
        <v>80.430000000000007</v>
      </c>
      <c r="Y56" s="4">
        <f>SUM(W56:W57)</f>
        <v>177.81</v>
      </c>
      <c r="Z56" s="4">
        <f>X56/(X56+Y56)</f>
        <v>0.31145446096654278</v>
      </c>
      <c r="AA56" s="4">
        <f>1-Z56</f>
        <v>0.68854553903345717</v>
      </c>
      <c r="AB56" s="4">
        <f t="shared" ref="AB56:AC56" si="127">ASIN(SQRT(Z56))</f>
        <v>0.59207141652309148</v>
      </c>
      <c r="AC56" s="4">
        <f t="shared" si="127"/>
        <v>0.97872491027180519</v>
      </c>
      <c r="AD56" s="5">
        <f>(W56+V57)/(W56+W57+V56+V57)</f>
        <v>0.22912794299876085</v>
      </c>
      <c r="AE56" s="3"/>
      <c r="AF56" s="4"/>
      <c r="AG56" s="4">
        <f>SUM(AE56:AE57)</f>
        <v>0</v>
      </c>
      <c r="AH56" s="4">
        <f>SUM(AF56:AF57)</f>
        <v>0</v>
      </c>
      <c r="AI56" s="4" t="e">
        <f>AG56/(AG56+AH56)</f>
        <v>#DIV/0!</v>
      </c>
      <c r="AJ56" s="4" t="e">
        <f>1-AI56</f>
        <v>#DIV/0!</v>
      </c>
      <c r="AK56" s="4" t="e">
        <f t="shared" ref="AK56:AL56" si="128">ASIN(SQRT(AI56))</f>
        <v>#DIV/0!</v>
      </c>
      <c r="AL56" s="4" t="e">
        <f t="shared" si="128"/>
        <v>#DIV/0!</v>
      </c>
      <c r="AM56" s="5" t="e">
        <f>(AF56+AE57)/(AF56+AF57+AE56+AE57)</f>
        <v>#DIV/0!</v>
      </c>
      <c r="AN56" s="3"/>
      <c r="AO56" s="4"/>
      <c r="AP56" s="4">
        <f>SUM(AN56:AN57)</f>
        <v>0</v>
      </c>
      <c r="AQ56" s="4">
        <f>SUM(AO56:AO57)</f>
        <v>0</v>
      </c>
      <c r="AR56" s="4" t="e">
        <f>AP56/(AP56+AQ56)</f>
        <v>#DIV/0!</v>
      </c>
      <c r="AS56" s="4" t="e">
        <f>1-AR56</f>
        <v>#DIV/0!</v>
      </c>
      <c r="AT56" s="4" t="e">
        <f t="shared" ref="AT56:AU56" si="129">ASIN(SQRT(AR56))</f>
        <v>#DIV/0!</v>
      </c>
      <c r="AU56" s="4" t="e">
        <f t="shared" si="129"/>
        <v>#DIV/0!</v>
      </c>
      <c r="AV56" s="5" t="e">
        <f>(AO56+AN57)/(AO56+AO57+AN56+AN57)</f>
        <v>#DIV/0!</v>
      </c>
    </row>
    <row r="57" spans="1:48" x14ac:dyDescent="0.2">
      <c r="D57" s="3">
        <v>19.71</v>
      </c>
      <c r="E57" s="6">
        <v>133.01</v>
      </c>
      <c r="F57" s="4"/>
      <c r="G57" s="4"/>
      <c r="H57" s="4"/>
      <c r="I57" s="4"/>
      <c r="J57" s="4"/>
      <c r="K57" s="4"/>
      <c r="L57" s="5"/>
      <c r="M57" s="3"/>
      <c r="N57" s="4"/>
      <c r="O57" s="4"/>
      <c r="P57" s="4"/>
      <c r="Q57" s="4"/>
      <c r="R57" s="4"/>
      <c r="S57" s="4"/>
      <c r="T57" s="4"/>
      <c r="U57" s="5"/>
      <c r="V57" s="3">
        <v>18.62</v>
      </c>
      <c r="W57" s="6">
        <v>137.26</v>
      </c>
      <c r="X57" s="4"/>
      <c r="Y57" s="4"/>
      <c r="Z57" s="4"/>
      <c r="AA57" s="4"/>
      <c r="AB57" s="4"/>
      <c r="AC57" s="4"/>
      <c r="AD57" s="5"/>
      <c r="AE57" s="3"/>
      <c r="AF57" s="4"/>
      <c r="AG57" s="4"/>
      <c r="AH57" s="4"/>
      <c r="AI57" s="4"/>
      <c r="AJ57" s="4"/>
      <c r="AK57" s="4"/>
      <c r="AL57" s="4"/>
      <c r="AM57" s="5"/>
      <c r="AN57" s="3"/>
      <c r="AO57" s="4"/>
      <c r="AP57" s="4"/>
      <c r="AQ57" s="4"/>
      <c r="AR57" s="4"/>
      <c r="AS57" s="4"/>
      <c r="AT57" s="4"/>
      <c r="AU57" s="4"/>
      <c r="AV57" s="5"/>
    </row>
    <row r="58" spans="1:48" x14ac:dyDescent="0.2">
      <c r="A58">
        <v>5</v>
      </c>
      <c r="B58">
        <v>7</v>
      </c>
      <c r="C58">
        <v>28</v>
      </c>
      <c r="D58" s="3">
        <v>62.02</v>
      </c>
      <c r="E58" s="6">
        <v>104.32</v>
      </c>
      <c r="F58" s="4">
        <f>SUM(D58:D59)</f>
        <v>311.43</v>
      </c>
      <c r="G58" s="4">
        <f>SUM(E58:E59)</f>
        <v>106.49</v>
      </c>
      <c r="H58" s="4">
        <f>F58/(F58+G58)</f>
        <v>0.74519046707503822</v>
      </c>
      <c r="I58" s="4">
        <f>1-H58</f>
        <v>0.25480953292496178</v>
      </c>
      <c r="J58" s="4">
        <f t="shared" ref="J58:K58" si="130">ASIN(SQRT(H58))</f>
        <v>1.0416615618071918</v>
      </c>
      <c r="K58" s="4">
        <f t="shared" si="130"/>
        <v>0.52913476498770473</v>
      </c>
      <c r="L58" s="5">
        <f>(D58+E59)/(D58+D59+E58+E59)</f>
        <v>0.15359398928024501</v>
      </c>
      <c r="M58" s="3">
        <v>124.98</v>
      </c>
      <c r="N58" s="6">
        <v>13.82</v>
      </c>
      <c r="O58" s="4">
        <f>SUM(M58:M59)</f>
        <v>256.43</v>
      </c>
      <c r="P58" s="4">
        <f>SUM(N58:N59)</f>
        <v>52.8</v>
      </c>
      <c r="Q58" s="4">
        <f>O58/(O58+P58)</f>
        <v>0.82925330660026519</v>
      </c>
      <c r="R58" s="4">
        <f>1-Q58</f>
        <v>0.17074669339973481</v>
      </c>
      <c r="S58" s="4">
        <f t="shared" ref="S58:T58" si="131">ASIN(SQRT(Q58))</f>
        <v>1.1448144955205446</v>
      </c>
      <c r="T58" s="4">
        <f t="shared" si="131"/>
        <v>0.42598183127435207</v>
      </c>
      <c r="U58" s="5">
        <f>(M58+N59)/(M58+M59+N58+N59)</f>
        <v>0.53022022442841898</v>
      </c>
      <c r="V58" s="3">
        <v>14.25</v>
      </c>
      <c r="W58" s="6">
        <v>254.36</v>
      </c>
      <c r="X58" s="4">
        <f>SUM(V58:V59)</f>
        <v>92.76</v>
      </c>
      <c r="Y58" s="4">
        <f>SUM(W58:W59)</f>
        <v>317.91000000000003</v>
      </c>
      <c r="Z58" s="4">
        <f>X58/(X58+Y58)</f>
        <v>0.22587478997735408</v>
      </c>
      <c r="AA58" s="4">
        <f>1-Z58</f>
        <v>0.77412521002264589</v>
      </c>
      <c r="AB58" s="4">
        <f t="shared" ref="AB58:AC58" si="132">ASIN(SQRT(Z58))</f>
        <v>0.49526276981572337</v>
      </c>
      <c r="AC58" s="4">
        <f t="shared" si="132"/>
        <v>1.0755335569791733</v>
      </c>
      <c r="AD58" s="5">
        <f>(V58+W59)/(V58+V59+W58+W59)</f>
        <v>0.18944651423283901</v>
      </c>
      <c r="AE58" s="3">
        <v>14.81</v>
      </c>
      <c r="AF58" s="6">
        <v>232.81</v>
      </c>
      <c r="AG58" s="4">
        <f>SUM(AE58:AE59)</f>
        <v>294.85000000000002</v>
      </c>
      <c r="AH58" s="4">
        <f>SUM(AF58:AF59)</f>
        <v>234.98</v>
      </c>
      <c r="AI58" s="4">
        <f>AG58/(AG58+AH58)</f>
        <v>0.55649925447785142</v>
      </c>
      <c r="AJ58" s="4">
        <f>1-AI58</f>
        <v>0.44350074552214858</v>
      </c>
      <c r="AK58" s="4">
        <f t="shared" ref="AK58:AL58" si="133">ASIN(SQRT(AI58))</f>
        <v>0.84201835069678199</v>
      </c>
      <c r="AL58" s="4">
        <f t="shared" si="133"/>
        <v>0.72877797609811468</v>
      </c>
      <c r="AM58" s="5">
        <f>(AE58+AF59)/(AE58+AE59+AF58+AF59)</f>
        <v>3.2048015401166412E-2</v>
      </c>
      <c r="AN58" s="3">
        <v>102.73</v>
      </c>
      <c r="AO58" s="6">
        <v>86.37</v>
      </c>
      <c r="AP58" s="4">
        <f>SUM(AN58:AN59)</f>
        <v>219.41000000000003</v>
      </c>
      <c r="AQ58" s="4">
        <f>SUM(AO58:AO59)</f>
        <v>144.97</v>
      </c>
      <c r="AR58" s="4">
        <f>AP58/(AP58+AQ58)</f>
        <v>0.60214611120259076</v>
      </c>
      <c r="AS58" s="4">
        <f>1-AR58</f>
        <v>0.39785388879740924</v>
      </c>
      <c r="AT58" s="4">
        <f t="shared" ref="AT58:AU58" si="134">ASIN(SQRT(AR58))</f>
        <v>0.88826847659000951</v>
      </c>
      <c r="AU58" s="4">
        <f t="shared" si="134"/>
        <v>0.68252785020488704</v>
      </c>
      <c r="AV58" s="5">
        <f>(AN58+AO59)/(AN58+AN59+AO58+AO59)</f>
        <v>0.44275207201273392</v>
      </c>
    </row>
    <row r="59" spans="1:48" x14ac:dyDescent="0.2">
      <c r="D59" s="3">
        <v>249.41</v>
      </c>
      <c r="E59" s="6">
        <v>2.17</v>
      </c>
      <c r="F59" s="4"/>
      <c r="G59" s="4"/>
      <c r="H59" s="4"/>
      <c r="I59" s="4"/>
      <c r="J59" s="4"/>
      <c r="K59" s="4"/>
      <c r="L59" s="5"/>
      <c r="M59" s="3">
        <v>131.44999999999999</v>
      </c>
      <c r="N59" s="6">
        <v>38.979999999999997</v>
      </c>
      <c r="O59" s="4"/>
      <c r="P59" s="4"/>
      <c r="Q59" s="4"/>
      <c r="R59" s="4"/>
      <c r="S59" s="4"/>
      <c r="T59" s="4"/>
      <c r="U59" s="5"/>
      <c r="V59" s="3">
        <v>78.510000000000005</v>
      </c>
      <c r="W59" s="6">
        <v>63.55</v>
      </c>
      <c r="X59" s="4"/>
      <c r="Y59" s="4"/>
      <c r="Z59" s="4"/>
      <c r="AA59" s="4"/>
      <c r="AB59" s="4"/>
      <c r="AC59" s="4"/>
      <c r="AD59" s="5"/>
      <c r="AE59" s="3">
        <v>280.04000000000002</v>
      </c>
      <c r="AF59" s="6">
        <v>2.17</v>
      </c>
      <c r="AG59" s="4"/>
      <c r="AH59" s="4"/>
      <c r="AI59" s="4"/>
      <c r="AJ59" s="4"/>
      <c r="AK59" s="4"/>
      <c r="AL59" s="4"/>
      <c r="AM59" s="5"/>
      <c r="AN59" s="3">
        <v>116.68</v>
      </c>
      <c r="AO59" s="6">
        <v>58.6</v>
      </c>
      <c r="AP59" s="4"/>
      <c r="AQ59" s="4"/>
      <c r="AR59" s="4"/>
      <c r="AS59" s="4"/>
      <c r="AT59" s="4"/>
      <c r="AU59" s="4"/>
      <c r="AV59" s="5"/>
    </row>
    <row r="60" spans="1:48" x14ac:dyDescent="0.2">
      <c r="A60">
        <v>5</v>
      </c>
      <c r="B60">
        <v>7</v>
      </c>
      <c r="C60">
        <v>29</v>
      </c>
      <c r="D60" s="3">
        <v>57.42</v>
      </c>
      <c r="E60" s="6">
        <v>118.36</v>
      </c>
      <c r="F60" s="4">
        <f>SUM(D60:D61)</f>
        <v>281.81</v>
      </c>
      <c r="G60" s="4">
        <f>SUM(E60:E61)</f>
        <v>118.36</v>
      </c>
      <c r="H60" s="4">
        <f>F60/(F60+G60)</f>
        <v>0.70422570407576779</v>
      </c>
      <c r="I60" s="4">
        <f>1-H60</f>
        <v>0.29577429592423221</v>
      </c>
      <c r="J60" s="4">
        <f t="shared" ref="J60:K60" si="135">ASIN(SQRT(H60))</f>
        <v>0.99577658871544639</v>
      </c>
      <c r="K60" s="4">
        <f t="shared" si="135"/>
        <v>0.57501973807945028</v>
      </c>
      <c r="L60" s="5">
        <f>(D60+E61)/(D60+D61+E60+E61)</f>
        <v>0.14348901716770374</v>
      </c>
      <c r="M60" s="3">
        <v>2.59</v>
      </c>
      <c r="N60" s="6">
        <v>124.82</v>
      </c>
      <c r="O60" s="4">
        <f>SUM(M60:M61)</f>
        <v>148.56</v>
      </c>
      <c r="P60" s="4">
        <f>SUM(N60:N61)</f>
        <v>154.72999999999999</v>
      </c>
      <c r="Q60" s="4">
        <f>O60/(O60+P60)</f>
        <v>0.48982821721784436</v>
      </c>
      <c r="R60" s="4">
        <f>1-Q60</f>
        <v>0.51017178278215569</v>
      </c>
      <c r="S60" s="4">
        <f t="shared" ref="S60:T60" si="136">ASIN(SQRT(Q60))</f>
        <v>0.77522567886780425</v>
      </c>
      <c r="T60" s="4">
        <f t="shared" si="136"/>
        <v>0.79557064792709253</v>
      </c>
      <c r="U60" s="5">
        <f>(M60+N61)/(M60+M61+N60+N61)</f>
        <v>0.10715816545220745</v>
      </c>
      <c r="V60" s="3">
        <v>175.12</v>
      </c>
      <c r="W60" s="6">
        <v>16.059999999999999</v>
      </c>
      <c r="X60" s="4">
        <f>SUM(V60:V61)</f>
        <v>239.38</v>
      </c>
      <c r="Y60" s="4">
        <f>SUM(W60:W61)</f>
        <v>47.93</v>
      </c>
      <c r="Z60" s="4">
        <f>X60/(X60+Y60)</f>
        <v>0.83317670808534339</v>
      </c>
      <c r="AA60" s="4">
        <f>1-Z60</f>
        <v>0.16682329191465661</v>
      </c>
      <c r="AB60" s="4">
        <f t="shared" ref="AB60:AC60" si="137">ASIN(SQRT(Z60))</f>
        <v>1.150051896163915</v>
      </c>
      <c r="AC60" s="4">
        <f t="shared" si="137"/>
        <v>0.42074443063098182</v>
      </c>
      <c r="AD60" s="5">
        <f>(V60+W61)/(V60+V61+W60+W61)</f>
        <v>0.72044133514322506</v>
      </c>
      <c r="AE60" s="3">
        <v>141.71</v>
      </c>
      <c r="AF60" s="6">
        <v>106.91</v>
      </c>
      <c r="AG60" s="4">
        <f>SUM(AE60:AE61)</f>
        <v>204.34</v>
      </c>
      <c r="AH60" s="4">
        <f>SUM(AF60:AF61)</f>
        <v>177.59</v>
      </c>
      <c r="AI60" s="4">
        <f>AG60/(AG60+AH60)</f>
        <v>0.53501950619223415</v>
      </c>
      <c r="AJ60" s="4">
        <f>1-AI60</f>
        <v>0.46498049380776585</v>
      </c>
      <c r="AK60" s="4">
        <f t="shared" ref="AK60:AL60" si="138">ASIN(SQRT(AI60))</f>
        <v>0.82044636412706407</v>
      </c>
      <c r="AL60" s="4">
        <f t="shared" si="138"/>
        <v>0.75034996266783249</v>
      </c>
      <c r="AM60" s="5">
        <f>(AE60+AF61)/(AE60+AE61+AF60+AF61)</f>
        <v>0.5560966669284948</v>
      </c>
      <c r="AN60" s="3">
        <v>143.34</v>
      </c>
      <c r="AO60" s="6">
        <v>20</v>
      </c>
      <c r="AP60" s="4">
        <f>SUM(AN60:AN61)</f>
        <v>195.19</v>
      </c>
      <c r="AQ60" s="4">
        <f>SUM(AO60:AO61)</f>
        <v>162.19</v>
      </c>
      <c r="AR60" s="4">
        <f>AP60/(AP60+AQ60)</f>
        <v>0.54616934355587887</v>
      </c>
      <c r="AS60" s="4">
        <f>1-AR60</f>
        <v>0.45383065644412113</v>
      </c>
      <c r="AT60" s="4">
        <f t="shared" ref="AT60:AU60" si="139">ASIN(SQRT(AR60))</f>
        <v>0.83163336994712522</v>
      </c>
      <c r="AU60" s="4">
        <f t="shared" si="139"/>
        <v>0.73916295684777134</v>
      </c>
      <c r="AV60" s="5">
        <f>(AN60+AO61)/(AN60+AN61+AO60+AO61)</f>
        <v>0.79895349487940004</v>
      </c>
    </row>
    <row r="61" spans="1:48" x14ac:dyDescent="0.2">
      <c r="D61" s="3">
        <v>224.39</v>
      </c>
      <c r="E61" s="6">
        <v>0</v>
      </c>
      <c r="F61" s="4"/>
      <c r="G61" s="4"/>
      <c r="H61" s="4"/>
      <c r="I61" s="4"/>
      <c r="J61" s="4"/>
      <c r="K61" s="4"/>
      <c r="L61" s="5"/>
      <c r="M61" s="3">
        <v>145.97</v>
      </c>
      <c r="N61" s="6">
        <v>29.91</v>
      </c>
      <c r="O61" s="4"/>
      <c r="P61" s="4"/>
      <c r="Q61" s="4"/>
      <c r="R61" s="4"/>
      <c r="S61" s="4"/>
      <c r="T61" s="4"/>
      <c r="U61" s="5"/>
      <c r="V61" s="3">
        <v>64.260000000000005</v>
      </c>
      <c r="W61" s="6">
        <v>31.87</v>
      </c>
      <c r="X61" s="4"/>
      <c r="Y61" s="4"/>
      <c r="Z61" s="4"/>
      <c r="AA61" s="4"/>
      <c r="AB61" s="4"/>
      <c r="AC61" s="4"/>
      <c r="AD61" s="5"/>
      <c r="AE61" s="3">
        <v>62.63</v>
      </c>
      <c r="AF61" s="6">
        <v>70.680000000000007</v>
      </c>
      <c r="AG61" s="4"/>
      <c r="AH61" s="4"/>
      <c r="AI61" s="4"/>
      <c r="AJ61" s="4"/>
      <c r="AK61" s="4"/>
      <c r="AL61" s="4"/>
      <c r="AM61" s="5"/>
      <c r="AN61" s="3">
        <v>51.85</v>
      </c>
      <c r="AO61" s="6">
        <v>142.19</v>
      </c>
      <c r="AP61" s="4"/>
      <c r="AQ61" s="4"/>
      <c r="AR61" s="4"/>
      <c r="AS61" s="4"/>
      <c r="AT61" s="4"/>
      <c r="AU61" s="4"/>
      <c r="AV61" s="5"/>
    </row>
    <row r="62" spans="1:48" x14ac:dyDescent="0.2">
      <c r="A62">
        <v>5</v>
      </c>
      <c r="B62">
        <v>7</v>
      </c>
      <c r="C62">
        <v>30</v>
      </c>
      <c r="D62" s="3">
        <v>300</v>
      </c>
      <c r="E62" s="6">
        <v>0</v>
      </c>
      <c r="F62" s="4">
        <f>SUM(D62:D64)</f>
        <v>349.70000000000005</v>
      </c>
      <c r="G62" s="4">
        <f>SUM(E62:E64)</f>
        <v>279.62</v>
      </c>
      <c r="H62" s="4">
        <f>F62/(F62+G62)</f>
        <v>0.5556791457446133</v>
      </c>
      <c r="I62" s="4">
        <f>1-H62</f>
        <v>0.4443208542553867</v>
      </c>
      <c r="J62" s="4">
        <f t="shared" ref="J62:K62" si="140">ASIN(SQRT(H62))</f>
        <v>0.84119303252719069</v>
      </c>
      <c r="K62" s="4">
        <f t="shared" si="140"/>
        <v>0.72960329426770587</v>
      </c>
      <c r="L62" s="5">
        <f>(D62+E64)/(D62+D64+E62+E64)</f>
        <v>0.92080509985734671</v>
      </c>
      <c r="M62" s="3">
        <v>246.76</v>
      </c>
      <c r="N62" s="6">
        <v>0</v>
      </c>
      <c r="O62" s="4">
        <f>SUM(M62:M64)</f>
        <v>543.03</v>
      </c>
      <c r="P62" s="4">
        <f>SUM(N62:N64)</f>
        <v>75.53</v>
      </c>
      <c r="Q62" s="4">
        <f>O62/(O62+P62)</f>
        <v>0.87789381789963794</v>
      </c>
      <c r="R62" s="4">
        <f>1-Q62</f>
        <v>0.12210618210036206</v>
      </c>
      <c r="S62" s="4">
        <f t="shared" ref="S62:T62" si="141">ASIN(SQRT(Q62))</f>
        <v>1.2138262233060233</v>
      </c>
      <c r="T62" s="4">
        <f t="shared" si="141"/>
        <v>0.35697010348887348</v>
      </c>
      <c r="U62" s="5">
        <f>(M62+N64)/(M62+M64+N62+N64)</f>
        <v>0.85549597855227888</v>
      </c>
      <c r="V62" s="3">
        <v>15.82</v>
      </c>
      <c r="W62" s="6">
        <v>268.61</v>
      </c>
      <c r="X62" s="4">
        <f>SUM(V62:V64)</f>
        <v>277.78999999999996</v>
      </c>
      <c r="Y62" s="4">
        <f>SUM(W62:W64)</f>
        <v>442.6</v>
      </c>
      <c r="Z62" s="4">
        <f>X62/(X62+Y62)</f>
        <v>0.38561057205124999</v>
      </c>
      <c r="AA62" s="4">
        <f>1-Z62</f>
        <v>0.61438942794875007</v>
      </c>
      <c r="AB62" s="4">
        <f t="shared" ref="AB62:AC62" si="142">ASIN(SQRT(Z62))</f>
        <v>0.66998662116868923</v>
      </c>
      <c r="AC62" s="4">
        <f t="shared" si="142"/>
        <v>0.90080970562620755</v>
      </c>
      <c r="AD62" s="5">
        <f>(V62+W64)/(V62+V64+W62+W64)</f>
        <v>0.27630363319940704</v>
      </c>
      <c r="AE62" s="3">
        <v>136.5</v>
      </c>
      <c r="AF62" s="6">
        <v>107.18</v>
      </c>
      <c r="AG62" s="4">
        <f>SUM(AE62:AE64)</f>
        <v>391.68999999999994</v>
      </c>
      <c r="AH62" s="4">
        <f>SUM(AF62:AF64)</f>
        <v>304.02</v>
      </c>
      <c r="AI62" s="4">
        <f>AG62/(AG62+AH62)</f>
        <v>0.5630075749953285</v>
      </c>
      <c r="AJ62" s="4">
        <f>1-AI62</f>
        <v>0.4369924250046715</v>
      </c>
      <c r="AK62" s="4">
        <f t="shared" ref="AK62:AL62" si="143">ASIN(SQRT(AI62))</f>
        <v>0.84857369955719075</v>
      </c>
      <c r="AL62" s="4">
        <f t="shared" si="143"/>
        <v>0.72222262723770592</v>
      </c>
      <c r="AM62" s="5">
        <f>(AE62+AF64)/(AE62+AE64+AF62+AF64)</f>
        <v>0.61916967904480225</v>
      </c>
      <c r="AN62" s="3">
        <v>155.11000000000001</v>
      </c>
      <c r="AO62" s="6">
        <v>51.22</v>
      </c>
      <c r="AP62" s="4">
        <f>SUM(AN62:AN64)</f>
        <v>575.4</v>
      </c>
      <c r="AQ62" s="4">
        <f>SUM(AO62:AO64)</f>
        <v>118.65</v>
      </c>
      <c r="AR62" s="4">
        <f>AP62/(AP62+AQ62)</f>
        <v>0.82904689863842662</v>
      </c>
      <c r="AS62" s="4">
        <f>1-AR62</f>
        <v>0.17095310136157338</v>
      </c>
      <c r="AT62" s="4">
        <f t="shared" ref="AT62:AU62" si="144">ASIN(SQRT(AR62))</f>
        <v>1.1445402923152466</v>
      </c>
      <c r="AU62" s="4">
        <f t="shared" si="144"/>
        <v>0.42625603447964988</v>
      </c>
      <c r="AV62" s="5">
        <f>(AN62+AO64)/(AN62+AN64+AO62+AO64)</f>
        <v>0.37900527674862466</v>
      </c>
    </row>
    <row r="63" spans="1:48" x14ac:dyDescent="0.2">
      <c r="D63" s="3">
        <v>14.17</v>
      </c>
      <c r="E63" s="6">
        <v>166.51</v>
      </c>
      <c r="F63" s="4"/>
      <c r="G63" s="4"/>
      <c r="H63" s="4"/>
      <c r="I63" s="4"/>
      <c r="J63" s="4"/>
      <c r="K63" s="4"/>
      <c r="L63" s="5"/>
      <c r="M63" s="3">
        <v>242.37</v>
      </c>
      <c r="N63" s="6">
        <v>3.19</v>
      </c>
      <c r="O63" s="4"/>
      <c r="P63" s="4"/>
      <c r="Q63" s="4"/>
      <c r="R63" s="4"/>
      <c r="S63" s="4"/>
      <c r="T63" s="4"/>
      <c r="U63" s="5"/>
      <c r="V63" s="3">
        <v>193.75</v>
      </c>
      <c r="W63" s="6">
        <v>61.21</v>
      </c>
      <c r="X63" s="4"/>
      <c r="Y63" s="4"/>
      <c r="Z63" s="4"/>
      <c r="AA63" s="4"/>
      <c r="AB63" s="4"/>
      <c r="AC63" s="4"/>
      <c r="AD63" s="5"/>
      <c r="AE63" s="3">
        <v>188.54</v>
      </c>
      <c r="AF63" s="6">
        <v>50.72</v>
      </c>
      <c r="AG63" s="4"/>
      <c r="AH63" s="4"/>
      <c r="AI63" s="4"/>
      <c r="AJ63" s="4"/>
      <c r="AK63" s="4"/>
      <c r="AL63" s="4"/>
      <c r="AM63" s="5"/>
      <c r="AN63" s="3">
        <v>194.95</v>
      </c>
      <c r="AO63" s="6">
        <v>53.75</v>
      </c>
      <c r="AP63" s="4"/>
      <c r="AQ63" s="4"/>
      <c r="AR63" s="4"/>
      <c r="AS63" s="4"/>
      <c r="AT63" s="4"/>
      <c r="AU63" s="4"/>
      <c r="AV63" s="5"/>
    </row>
    <row r="64" spans="1:48" x14ac:dyDescent="0.2">
      <c r="A64">
        <v>5</v>
      </c>
      <c r="B64">
        <v>7.5</v>
      </c>
      <c r="C64">
        <v>31</v>
      </c>
      <c r="D64" s="3">
        <v>35.53</v>
      </c>
      <c r="E64" s="6">
        <v>113.11</v>
      </c>
      <c r="F64" s="4">
        <f>SUM(D64:D65)</f>
        <v>143.54000000000002</v>
      </c>
      <c r="G64" s="4">
        <f>SUM(E64:E65)</f>
        <v>181.06</v>
      </c>
      <c r="H64" s="4">
        <f>F64/(F64+G64)</f>
        <v>0.44220579174368457</v>
      </c>
      <c r="I64" s="4">
        <f>1-H64</f>
        <v>0.55779420825631543</v>
      </c>
      <c r="J64" s="4">
        <f t="shared" ref="J64:K64" si="145">ASIN(SQRT(H64))</f>
        <v>0.727474480170614</v>
      </c>
      <c r="K64" s="4">
        <f t="shared" si="145"/>
        <v>0.84332184662428278</v>
      </c>
      <c r="L64" s="5">
        <f>(E64+D65)/(E64+E65+D64+D65)</f>
        <v>0.68120764017252</v>
      </c>
      <c r="M64" s="3">
        <v>53.9</v>
      </c>
      <c r="N64" s="6">
        <v>72.34</v>
      </c>
      <c r="O64" s="4">
        <f>SUM(M64:M65)</f>
        <v>109.44</v>
      </c>
      <c r="P64" s="4">
        <f>SUM(N64:N65)</f>
        <v>102.35000000000001</v>
      </c>
      <c r="Q64" s="4">
        <f>O64/(O64+P64)</f>
        <v>0.51673827848340326</v>
      </c>
      <c r="R64" s="4">
        <f>1-Q64</f>
        <v>0.48326172151659674</v>
      </c>
      <c r="S64" s="4">
        <f t="shared" ref="S64:T64" si="146">ASIN(SQRT(Q64))</f>
        <v>0.80213956983383594</v>
      </c>
      <c r="T64" s="4">
        <f t="shared" si="146"/>
        <v>0.76865675696106062</v>
      </c>
      <c r="U64" s="5">
        <f>(N64+M65)/(N64+N65+M64+M65)</f>
        <v>0.60380565654657914</v>
      </c>
      <c r="V64" s="3">
        <v>68.22</v>
      </c>
      <c r="W64" s="6">
        <v>112.78</v>
      </c>
      <c r="X64" s="4">
        <f>SUM(V64:V65)</f>
        <v>70.13</v>
      </c>
      <c r="Y64" s="4">
        <f>SUM(W64:W65)</f>
        <v>187.94</v>
      </c>
      <c r="Z64" s="4">
        <f>X64/(X64+Y64)</f>
        <v>0.2717479753555237</v>
      </c>
      <c r="AA64" s="4">
        <f>1-Z64</f>
        <v>0.72825202464447636</v>
      </c>
      <c r="AB64" s="4">
        <f t="shared" ref="AB64:AC64" si="147">ASIN(SQRT(Z64))</f>
        <v>0.54836718601476164</v>
      </c>
      <c r="AC64" s="4">
        <f t="shared" si="147"/>
        <v>1.0224291407801351</v>
      </c>
      <c r="AD64" s="5">
        <f>(W64+V65)/(W64+W65+V64+V65)</f>
        <v>0.44441430619599331</v>
      </c>
      <c r="AE64" s="3">
        <v>66.650000000000006</v>
      </c>
      <c r="AF64" s="6">
        <v>146.12</v>
      </c>
      <c r="AG64" s="4">
        <f>SUM(AE64:AE65)</f>
        <v>160.84</v>
      </c>
      <c r="AH64" s="4">
        <f>SUM(AF64:AF65)</f>
        <v>271.52999999999997</v>
      </c>
      <c r="AI64" s="4">
        <f>AG64/(AG64+AH64)</f>
        <v>0.37199620695237873</v>
      </c>
      <c r="AJ64" s="4">
        <f>1-AI64</f>
        <v>0.62800379304762122</v>
      </c>
      <c r="AK64" s="4">
        <f t="shared" ref="AK64:AL64" si="148">ASIN(SQRT(AI64))</f>
        <v>0.65595322275919432</v>
      </c>
      <c r="AL64" s="4">
        <f t="shared" si="148"/>
        <v>0.91484310403570213</v>
      </c>
      <c r="AM64" s="5">
        <f>(AF64+AE65)/(AF64+AF65+AE64+AE65)</f>
        <v>0.55579711820894151</v>
      </c>
      <c r="AN64" s="3">
        <v>225.34</v>
      </c>
      <c r="AO64" s="6">
        <v>13.68</v>
      </c>
      <c r="AP64" s="4">
        <f>SUM(AN64:AN65)</f>
        <v>265.47000000000003</v>
      </c>
      <c r="AQ64" s="4">
        <f>SUM(AO64:AO65)</f>
        <v>141.21</v>
      </c>
      <c r="AR64" s="4">
        <f>AP64/(AP64+AQ64)</f>
        <v>0.65277367955149013</v>
      </c>
      <c r="AS64" s="4">
        <f>1-AR64</f>
        <v>0.34722632044850987</v>
      </c>
      <c r="AT64" s="4">
        <f t="shared" ref="AT64:AU64" si="149">ASIN(SQRT(AR64))</f>
        <v>0.94065477666453012</v>
      </c>
      <c r="AU64" s="4">
        <f t="shared" si="149"/>
        <v>0.63014155013036643</v>
      </c>
      <c r="AV64" s="5">
        <f>(AO64+AN65)/(AO64+AO65+AN64+AN65)</f>
        <v>0.13231533392347791</v>
      </c>
    </row>
    <row r="65" spans="1:48" x14ac:dyDescent="0.2">
      <c r="D65" s="3">
        <v>108.01</v>
      </c>
      <c r="E65" s="6">
        <v>67.95</v>
      </c>
      <c r="F65" s="4"/>
      <c r="G65" s="4"/>
      <c r="H65" s="4"/>
      <c r="I65" s="4"/>
      <c r="J65" s="4"/>
      <c r="K65" s="4"/>
      <c r="L65" s="5"/>
      <c r="M65" s="3">
        <v>55.54</v>
      </c>
      <c r="N65" s="6">
        <v>30.01</v>
      </c>
      <c r="O65" s="4"/>
      <c r="P65" s="4"/>
      <c r="Q65" s="4"/>
      <c r="R65" s="4"/>
      <c r="S65" s="4"/>
      <c r="T65" s="4"/>
      <c r="U65" s="5"/>
      <c r="V65" s="3">
        <v>1.91</v>
      </c>
      <c r="W65" s="6">
        <v>75.16</v>
      </c>
      <c r="X65" s="4"/>
      <c r="Y65" s="4"/>
      <c r="Z65" s="4"/>
      <c r="AA65" s="4"/>
      <c r="AB65" s="4"/>
      <c r="AC65" s="4"/>
      <c r="AD65" s="5"/>
      <c r="AE65" s="3">
        <v>94.19</v>
      </c>
      <c r="AF65" s="6">
        <v>125.41</v>
      </c>
      <c r="AG65" s="4"/>
      <c r="AH65" s="4"/>
      <c r="AI65" s="4"/>
      <c r="AJ65" s="4"/>
      <c r="AK65" s="4"/>
      <c r="AL65" s="4"/>
      <c r="AM65" s="5"/>
      <c r="AN65" s="3">
        <v>40.130000000000003</v>
      </c>
      <c r="AO65" s="6">
        <v>127.53</v>
      </c>
      <c r="AP65" s="4"/>
      <c r="AQ65" s="4"/>
      <c r="AR65" s="4"/>
      <c r="AS65" s="4"/>
      <c r="AT65" s="4"/>
      <c r="AU65" s="4"/>
      <c r="AV65" s="5"/>
    </row>
    <row r="66" spans="1:48" x14ac:dyDescent="0.2">
      <c r="A66">
        <v>6</v>
      </c>
      <c r="B66">
        <v>7</v>
      </c>
      <c r="C66">
        <v>32</v>
      </c>
      <c r="D66" s="3">
        <v>61.63</v>
      </c>
      <c r="E66" s="6">
        <v>105.92</v>
      </c>
      <c r="F66" s="4">
        <f>SUM(D66:D67)</f>
        <v>101.69</v>
      </c>
      <c r="G66" s="4">
        <f>SUM(E66:E67)</f>
        <v>345.01</v>
      </c>
      <c r="H66" s="4">
        <f>F66/(F66+G66)</f>
        <v>0.22764719050817103</v>
      </c>
      <c r="I66" s="4">
        <f>1-H66</f>
        <v>0.77235280949182894</v>
      </c>
      <c r="J66" s="4">
        <f t="shared" ref="J66:K66" si="150">ASIN(SQRT(H66))</f>
        <v>0.49737913965492031</v>
      </c>
      <c r="K66" s="4">
        <f t="shared" si="150"/>
        <v>1.0734171871399762</v>
      </c>
      <c r="L66" s="5">
        <f>(D66+E67)/(D66+D67+E66+E67)</f>
        <v>0.67320349227669574</v>
      </c>
      <c r="M66" s="3">
        <v>177.1</v>
      </c>
      <c r="N66" s="6">
        <v>4.5999999999999996</v>
      </c>
      <c r="O66" s="4">
        <f>SUM(M66:M67)</f>
        <v>204.13</v>
      </c>
      <c r="P66" s="4">
        <f>SUM(N66:N67)</f>
        <v>140.6</v>
      </c>
      <c r="Q66" s="4">
        <f>O66/(O66+P66)</f>
        <v>0.59214457691526701</v>
      </c>
      <c r="R66" s="4">
        <f>1-Q66</f>
        <v>0.40785542308473299</v>
      </c>
      <c r="S66" s="4">
        <f t="shared" ref="S66:T66" si="151">ASIN(SQRT(Q66))</f>
        <v>0.87807245317701066</v>
      </c>
      <c r="T66" s="4">
        <f t="shared" si="151"/>
        <v>0.69272387361788601</v>
      </c>
      <c r="U66" s="5">
        <f>(M66+N67)/(M66+M67+N66+N67)</f>
        <v>0.90824703391059669</v>
      </c>
      <c r="V66" s="3">
        <v>166.07</v>
      </c>
      <c r="W66" s="6">
        <v>13.85</v>
      </c>
      <c r="X66" s="4">
        <f>SUM(V66:V67)</f>
        <v>210.17</v>
      </c>
      <c r="Y66" s="4">
        <f>SUM(W66:W67)</f>
        <v>218.4</v>
      </c>
      <c r="Z66" s="4">
        <f>X66/(X66+Y66)</f>
        <v>0.49039830132767109</v>
      </c>
      <c r="AA66" s="4">
        <f>1-Z66</f>
        <v>0.50960169867232885</v>
      </c>
      <c r="AB66" s="4">
        <f t="shared" ref="AB66:AC66" si="152">ASIN(SQRT(Z66))</f>
        <v>0.77579587449001197</v>
      </c>
      <c r="AC66" s="4">
        <f t="shared" si="152"/>
        <v>0.7950004523048847</v>
      </c>
      <c r="AD66" s="5">
        <f>(V66+W67)/(V66+V67+W66+W67)</f>
        <v>0.86478288260960867</v>
      </c>
      <c r="AE66" s="3">
        <v>33.68</v>
      </c>
      <c r="AF66" s="6">
        <v>114.33</v>
      </c>
      <c r="AG66" s="4">
        <f>SUM(AE66:AE67)</f>
        <v>266.5</v>
      </c>
      <c r="AH66" s="4">
        <f>SUM(AF66:AF67)</f>
        <v>121.21</v>
      </c>
      <c r="AI66" s="4">
        <f>AG66/(AG66+AH66)</f>
        <v>0.68736942560160952</v>
      </c>
      <c r="AJ66" s="4">
        <f>1-AI66</f>
        <v>0.31263057439839048</v>
      </c>
      <c r="AK66" s="4">
        <f t="shared" ref="AK66:AL66" si="153">ASIN(SQRT(AI66))</f>
        <v>0.97745570548171468</v>
      </c>
      <c r="AL66" s="4">
        <f t="shared" si="153"/>
        <v>0.59334062131318199</v>
      </c>
      <c r="AM66" s="5">
        <f>(AE66+AF67)/(AE66+AE67+AF66+AF67)</f>
        <v>0.10461427355497667</v>
      </c>
      <c r="AN66" s="3">
        <v>212.97</v>
      </c>
      <c r="AO66" s="6">
        <v>35.4</v>
      </c>
      <c r="AP66" s="4">
        <f>SUM(AN66:AN67)</f>
        <v>490.66999999999996</v>
      </c>
      <c r="AQ66" s="4">
        <f>SUM(AO66:AO67)</f>
        <v>38.03</v>
      </c>
      <c r="AR66" s="4">
        <f>AP66/(AP66+AQ66)</f>
        <v>0.92806884811802537</v>
      </c>
      <c r="AS66" s="4">
        <f>1-AR66</f>
        <v>7.1931151881974631E-2</v>
      </c>
      <c r="AT66" s="4">
        <f t="shared" ref="AT66:AU66" si="154">ASIN(SQRT(AR66))</f>
        <v>1.2992724072330162</v>
      </c>
      <c r="AU66" s="4">
        <f t="shared" si="154"/>
        <v>0.27152391956188043</v>
      </c>
      <c r="AV66" s="5">
        <f>(AN66+AO67)/(AN66+AN67+AO66+AO67)</f>
        <v>0.40779269907319843</v>
      </c>
    </row>
    <row r="67" spans="1:48" x14ac:dyDescent="0.2">
      <c r="D67" s="3">
        <v>40.06</v>
      </c>
      <c r="E67" s="6">
        <v>239.09</v>
      </c>
      <c r="F67" s="4"/>
      <c r="G67" s="4"/>
      <c r="H67" s="4"/>
      <c r="I67" s="4"/>
      <c r="J67" s="4"/>
      <c r="K67" s="4"/>
      <c r="L67" s="5"/>
      <c r="M67" s="3">
        <v>27.03</v>
      </c>
      <c r="N67" s="6">
        <v>136</v>
      </c>
      <c r="O67" s="4"/>
      <c r="P67" s="4"/>
      <c r="Q67" s="4"/>
      <c r="R67" s="4"/>
      <c r="S67" s="4"/>
      <c r="T67" s="4"/>
      <c r="U67" s="5"/>
      <c r="V67" s="3">
        <v>44.1</v>
      </c>
      <c r="W67" s="6">
        <v>204.55</v>
      </c>
      <c r="X67" s="4"/>
      <c r="Y67" s="4"/>
      <c r="Z67" s="4"/>
      <c r="AA67" s="4"/>
      <c r="AB67" s="4"/>
      <c r="AC67" s="4"/>
      <c r="AD67" s="5"/>
      <c r="AE67" s="3">
        <v>232.82</v>
      </c>
      <c r="AF67" s="6">
        <v>6.88</v>
      </c>
      <c r="AG67" s="4"/>
      <c r="AH67" s="4"/>
      <c r="AI67" s="4"/>
      <c r="AJ67" s="4"/>
      <c r="AK67" s="4"/>
      <c r="AL67" s="4"/>
      <c r="AM67" s="5"/>
      <c r="AN67" s="3">
        <v>277.7</v>
      </c>
      <c r="AO67" s="6">
        <v>2.63</v>
      </c>
      <c r="AP67" s="4"/>
      <c r="AQ67" s="4"/>
      <c r="AR67" s="4"/>
      <c r="AS67" s="4"/>
      <c r="AT67" s="4"/>
      <c r="AU67" s="4"/>
      <c r="AV67" s="5"/>
    </row>
    <row r="68" spans="1:48" x14ac:dyDescent="0.2">
      <c r="A68">
        <v>5</v>
      </c>
      <c r="B68">
        <v>7</v>
      </c>
      <c r="C68">
        <v>33</v>
      </c>
      <c r="D68" s="3">
        <v>208.69</v>
      </c>
      <c r="E68" s="6">
        <v>5.53</v>
      </c>
      <c r="F68" s="4">
        <f>SUM(D68:D69)</f>
        <v>393.41999999999996</v>
      </c>
      <c r="G68" s="4">
        <f>SUM(E68:E69)</f>
        <v>94.81</v>
      </c>
      <c r="H68" s="4">
        <f>F68/(F68+G68)</f>
        <v>0.80580873768510741</v>
      </c>
      <c r="I68" s="4">
        <f>1-H68</f>
        <v>0.19419126231489259</v>
      </c>
      <c r="J68" s="4">
        <f t="shared" ref="J68:K68" si="155">ASIN(SQRT(H68))</f>
        <v>1.1144498788705377</v>
      </c>
      <c r="K68" s="4">
        <f t="shared" si="155"/>
        <v>0.45634644792435886</v>
      </c>
      <c r="L68" s="5">
        <f>(D68+E69)/(D68+D69+E68+E69)</f>
        <v>0.61030661778260265</v>
      </c>
      <c r="M68" s="3">
        <v>52.3</v>
      </c>
      <c r="N68" s="6">
        <v>71.56</v>
      </c>
      <c r="O68" s="4">
        <f>SUM(M68:M69)</f>
        <v>81.28</v>
      </c>
      <c r="P68" s="4">
        <f>SUM(N68:N69)</f>
        <v>281.99</v>
      </c>
      <c r="Q68" s="4">
        <f>O68/(O68+P68)</f>
        <v>0.22374542351419055</v>
      </c>
      <c r="R68" s="4">
        <f>1-Q68</f>
        <v>0.77625457648580942</v>
      </c>
      <c r="S68" s="4">
        <f t="shared" ref="S68:T68" si="156">ASIN(SQRT(Q68))</f>
        <v>0.49271236257978146</v>
      </c>
      <c r="T68" s="4">
        <f t="shared" si="156"/>
        <v>1.078083964215115</v>
      </c>
      <c r="U68" s="5">
        <f>(M68+N69)/(M68+M69+N68+N69)</f>
        <v>0.72323616043163497</v>
      </c>
      <c r="V68" s="3">
        <v>103.64</v>
      </c>
      <c r="W68" s="6">
        <v>34.340000000000003</v>
      </c>
      <c r="X68" s="4">
        <f>SUM(V68:V69)</f>
        <v>127.18</v>
      </c>
      <c r="Y68" s="4">
        <f>SUM(W68:W69)</f>
        <v>247.71</v>
      </c>
      <c r="Z68" s="4">
        <f>X68/(X68+Y68)</f>
        <v>0.33924617887913794</v>
      </c>
      <c r="AA68" s="4">
        <f>1-Z68</f>
        <v>0.66075382112086212</v>
      </c>
      <c r="AB68" s="4">
        <f t="shared" ref="AB68:AC68" si="157">ASIN(SQRT(Z68))</f>
        <v>0.62173754665531822</v>
      </c>
      <c r="AC68" s="4">
        <f t="shared" si="157"/>
        <v>0.94905878013957856</v>
      </c>
      <c r="AD68" s="5">
        <f>(V68+W69)/(V68+V69+W68+W69)</f>
        <v>0.84560804502654108</v>
      </c>
      <c r="AE68" s="3">
        <v>126.25</v>
      </c>
      <c r="AF68" s="6">
        <v>63.22</v>
      </c>
      <c r="AG68" s="4">
        <f>SUM(AE68:AE69)</f>
        <v>129.53</v>
      </c>
      <c r="AH68" s="4">
        <f>SUM(AF68:AF69)</f>
        <v>329.75</v>
      </c>
      <c r="AI68" s="4">
        <f>AG68/(AG68+AH68)</f>
        <v>0.28202839226615573</v>
      </c>
      <c r="AJ68" s="4">
        <f>1-AI68</f>
        <v>0.71797160773384427</v>
      </c>
      <c r="AK68" s="4">
        <f t="shared" ref="AK68:AL68" si="158">ASIN(SQRT(AI68))</f>
        <v>0.55985513423338806</v>
      </c>
      <c r="AL68" s="4">
        <f t="shared" si="158"/>
        <v>1.0109411925615086</v>
      </c>
      <c r="AM68" s="5">
        <f>(AE68+AF69)/(AE68+AE69+AF68+AF69)</f>
        <v>0.85520815188991461</v>
      </c>
      <c r="AN68" s="3">
        <v>42.69</v>
      </c>
      <c r="AO68" s="6">
        <v>104.35</v>
      </c>
      <c r="AP68" s="4">
        <f>SUM(AN68:AN69)</f>
        <v>114.3</v>
      </c>
      <c r="AQ68" s="4">
        <f>SUM(AO68:AO69)</f>
        <v>238.98</v>
      </c>
      <c r="AR68" s="4">
        <f>AP68/(AP68+AQ68)</f>
        <v>0.32353940217391308</v>
      </c>
      <c r="AS68" s="4">
        <f>1-AR68</f>
        <v>0.67646059782608692</v>
      </c>
      <c r="AT68" s="4">
        <f t="shared" ref="AT68:AU68" si="159">ASIN(SQRT(AR68))</f>
        <v>0.60505248073065365</v>
      </c>
      <c r="AU68" s="4">
        <f t="shared" si="159"/>
        <v>0.96574384606424279</v>
      </c>
      <c r="AV68" s="5">
        <f>(AN68+AO69)/(AN68+AN69+AO68+AO69)</f>
        <v>0.50192481884057971</v>
      </c>
    </row>
    <row r="69" spans="1:48" x14ac:dyDescent="0.2">
      <c r="D69" s="3">
        <v>184.73</v>
      </c>
      <c r="E69" s="6">
        <v>89.28</v>
      </c>
      <c r="F69" s="4"/>
      <c r="G69" s="4"/>
      <c r="H69" s="4"/>
      <c r="I69" s="4"/>
      <c r="J69" s="4"/>
      <c r="K69" s="4"/>
      <c r="L69" s="5"/>
      <c r="M69" s="3">
        <v>28.98</v>
      </c>
      <c r="N69" s="6">
        <v>210.43</v>
      </c>
      <c r="O69" s="4"/>
      <c r="P69" s="4"/>
      <c r="Q69" s="4"/>
      <c r="R69" s="4"/>
      <c r="S69" s="4"/>
      <c r="T69" s="4"/>
      <c r="U69" s="5"/>
      <c r="V69" s="3">
        <v>23.54</v>
      </c>
      <c r="W69" s="6">
        <v>213.37</v>
      </c>
      <c r="X69" s="4"/>
      <c r="Y69" s="4"/>
      <c r="Z69" s="4"/>
      <c r="AA69" s="4"/>
      <c r="AB69" s="4"/>
      <c r="AC69" s="4"/>
      <c r="AD69" s="5"/>
      <c r="AE69" s="3">
        <v>3.28</v>
      </c>
      <c r="AF69" s="6">
        <v>266.52999999999997</v>
      </c>
      <c r="AG69" s="4"/>
      <c r="AH69" s="4"/>
      <c r="AI69" s="4"/>
      <c r="AJ69" s="4"/>
      <c r="AK69" s="4"/>
      <c r="AL69" s="4"/>
      <c r="AM69" s="5"/>
      <c r="AN69" s="3">
        <v>71.61</v>
      </c>
      <c r="AO69" s="6">
        <v>134.63</v>
      </c>
      <c r="AP69" s="4"/>
      <c r="AQ69" s="4"/>
      <c r="AR69" s="4"/>
      <c r="AS69" s="4"/>
      <c r="AT69" s="4"/>
      <c r="AU69" s="4"/>
      <c r="AV69" s="5"/>
    </row>
    <row r="70" spans="1:48" x14ac:dyDescent="0.2">
      <c r="A70">
        <v>5</v>
      </c>
      <c r="B70">
        <v>7</v>
      </c>
      <c r="C70">
        <v>34</v>
      </c>
      <c r="D70" s="3">
        <v>68.709999999999994</v>
      </c>
      <c r="E70" s="6">
        <v>123.59</v>
      </c>
      <c r="F70" s="4">
        <f>SUM(D70:D71)</f>
        <v>172.63</v>
      </c>
      <c r="G70" s="4">
        <f>SUM(E70:E71)</f>
        <v>186.41</v>
      </c>
      <c r="H70" s="4">
        <f>F70/(F70+G70)</f>
        <v>0.48080993761140822</v>
      </c>
      <c r="I70" s="4">
        <f>1-H70</f>
        <v>0.51919006238859178</v>
      </c>
      <c r="J70" s="4">
        <f t="shared" ref="J70:K70" si="160">ASIN(SQRT(H70))</f>
        <v>0.76620338661418941</v>
      </c>
      <c r="K70" s="4">
        <f t="shared" si="160"/>
        <v>0.80459294018070715</v>
      </c>
      <c r="L70" s="5">
        <f>(D70+E71)/(D70+D71+E70+E71)</f>
        <v>0.36633801247771836</v>
      </c>
      <c r="M70" s="3">
        <v>102.69</v>
      </c>
      <c r="N70" s="6">
        <v>12.45</v>
      </c>
      <c r="O70" s="4">
        <f>SUM(M70:M71)</f>
        <v>231.24</v>
      </c>
      <c r="P70" s="4">
        <f>SUM(N70:N71)</f>
        <v>107.08</v>
      </c>
      <c r="Q70" s="4">
        <f>O70/(O70+P70)</f>
        <v>0.68349491605580515</v>
      </c>
      <c r="R70" s="4">
        <f>1-Q70</f>
        <v>0.31650508394419485</v>
      </c>
      <c r="S70" s="4">
        <f t="shared" ref="S70:T70" si="161">ASIN(SQRT(Q70))</f>
        <v>0.97328365833622332</v>
      </c>
      <c r="T70" s="4">
        <f t="shared" si="161"/>
        <v>0.59751266845867312</v>
      </c>
      <c r="U70" s="5">
        <f>(M70+N71)/(M70+M71+N70+N71)</f>
        <v>0.58323480728304566</v>
      </c>
      <c r="V70" s="3">
        <v>151.76</v>
      </c>
      <c r="W70" s="6">
        <v>34.909999999999997</v>
      </c>
      <c r="X70" s="4">
        <f>SUM(V70:V71)</f>
        <v>182.57999999999998</v>
      </c>
      <c r="Y70" s="4">
        <f>SUM(W70:W71)</f>
        <v>78.97</v>
      </c>
      <c r="Z70" s="4">
        <f>X70/(X70+Y70)</f>
        <v>0.69806920282928697</v>
      </c>
      <c r="AA70" s="4">
        <f>1-Z70</f>
        <v>0.30193079717071303</v>
      </c>
      <c r="AB70" s="4">
        <f t="shared" ref="AB70:AC70" si="162">ASIN(SQRT(Z70))</f>
        <v>0.98905184117687628</v>
      </c>
      <c r="AC70" s="4">
        <f t="shared" si="162"/>
        <v>0.5817444856180205</v>
      </c>
      <c r="AD70" s="5">
        <f>(V70+W71)/(V70+V71+W70+W71)</f>
        <v>0.74869049894857587</v>
      </c>
      <c r="AE70" s="3">
        <v>162.54</v>
      </c>
      <c r="AF70" s="6">
        <v>77.56</v>
      </c>
      <c r="AG70" s="4">
        <f>SUM(AE70:AE71)</f>
        <v>185.19</v>
      </c>
      <c r="AH70" s="4">
        <f>SUM(AF70:AF71)</f>
        <v>155.98000000000002</v>
      </c>
      <c r="AI70" s="4">
        <f>AG70/(AG70+AH70)</f>
        <v>0.54280857050737163</v>
      </c>
      <c r="AJ70" s="4">
        <f>1-AI70</f>
        <v>0.45719142949262837</v>
      </c>
      <c r="AK70" s="4">
        <f t="shared" ref="AK70:AL70" si="163">ASIN(SQRT(AI70))</f>
        <v>0.82825920708673995</v>
      </c>
      <c r="AL70" s="4">
        <f t="shared" si="163"/>
        <v>0.74253711970815683</v>
      </c>
      <c r="AM70" s="5">
        <f>(AE70+AF71)/(AE70+AE71+AF70+AF71)</f>
        <v>0.70627546384500384</v>
      </c>
      <c r="AN70" s="3">
        <v>50.01</v>
      </c>
      <c r="AO70" s="6">
        <v>138.43</v>
      </c>
      <c r="AP70" s="4">
        <f>SUM(AN70:AN71)</f>
        <v>85.77</v>
      </c>
      <c r="AQ70" s="4">
        <f>SUM(AO70:AO71)</f>
        <v>229.03</v>
      </c>
      <c r="AR70" s="4">
        <f>AP70/(AP70+AQ70)</f>
        <v>0.27245870393900889</v>
      </c>
      <c r="AS70" s="4">
        <f>1-AR70</f>
        <v>0.72754129606099105</v>
      </c>
      <c r="AT70" s="4">
        <f t="shared" ref="AT70:AU70" si="164">ASIN(SQRT(AR70))</f>
        <v>0.54916568077242234</v>
      </c>
      <c r="AU70" s="4">
        <f t="shared" si="164"/>
        <v>1.0216306460224742</v>
      </c>
      <c r="AV70" s="5">
        <f>(AN70+AO71)/(AN70+AN71+AO70+AO71)</f>
        <v>0.44666454891994917</v>
      </c>
    </row>
    <row r="71" spans="1:48" x14ac:dyDescent="0.2">
      <c r="D71" s="3">
        <v>103.92</v>
      </c>
      <c r="E71" s="6">
        <v>62.82</v>
      </c>
      <c r="F71" s="4"/>
      <c r="G71" s="4"/>
      <c r="H71" s="4"/>
      <c r="I71" s="4"/>
      <c r="J71" s="4"/>
      <c r="K71" s="4"/>
      <c r="L71" s="5"/>
      <c r="M71" s="3">
        <v>128.55000000000001</v>
      </c>
      <c r="N71" s="6">
        <v>94.63</v>
      </c>
      <c r="O71" s="4"/>
      <c r="P71" s="4"/>
      <c r="Q71" s="4"/>
      <c r="R71" s="4"/>
      <c r="S71" s="4"/>
      <c r="T71" s="4"/>
      <c r="U71" s="5"/>
      <c r="V71" s="3">
        <v>30.82</v>
      </c>
      <c r="W71" s="6">
        <v>44.06</v>
      </c>
      <c r="X71" s="4"/>
      <c r="Y71" s="4"/>
      <c r="Z71" s="4"/>
      <c r="AA71" s="4"/>
      <c r="AB71" s="4"/>
      <c r="AC71" s="4"/>
      <c r="AD71" s="5"/>
      <c r="AE71" s="3">
        <v>22.65</v>
      </c>
      <c r="AF71" s="6">
        <v>78.42</v>
      </c>
      <c r="AG71" s="4"/>
      <c r="AH71" s="4"/>
      <c r="AI71" s="4"/>
      <c r="AJ71" s="4"/>
      <c r="AK71" s="4"/>
      <c r="AL71" s="4"/>
      <c r="AM71" s="5"/>
      <c r="AN71" s="3">
        <v>35.76</v>
      </c>
      <c r="AO71" s="6">
        <v>90.6</v>
      </c>
      <c r="AP71" s="4"/>
      <c r="AQ71" s="4"/>
      <c r="AR71" s="4"/>
      <c r="AS71" s="4"/>
      <c r="AT71" s="4"/>
      <c r="AU71" s="4"/>
      <c r="AV71" s="5"/>
    </row>
    <row r="72" spans="1:48" x14ac:dyDescent="0.2">
      <c r="A72">
        <v>5</v>
      </c>
      <c r="B72">
        <v>7</v>
      </c>
      <c r="C72">
        <v>35</v>
      </c>
      <c r="D72" s="3">
        <v>33.54</v>
      </c>
      <c r="E72" s="6">
        <v>123.02</v>
      </c>
      <c r="F72" s="4">
        <f>SUM(D72:D73)</f>
        <v>100.93</v>
      </c>
      <c r="G72" s="4">
        <f>SUM(E72:E73)</f>
        <v>225.95</v>
      </c>
      <c r="H72" s="4">
        <f>F72/(F72+G72)</f>
        <v>0.30876774351443959</v>
      </c>
      <c r="I72" s="4">
        <f>1-H72</f>
        <v>0.69123225648556041</v>
      </c>
      <c r="J72" s="4">
        <f t="shared" ref="J72:K72" si="165">ASIN(SQRT(H72))</f>
        <v>0.58916709505766518</v>
      </c>
      <c r="K72" s="4">
        <f t="shared" si="165"/>
        <v>0.98162923173723138</v>
      </c>
      <c r="L72" s="5">
        <f>(E72+D73)/(E72+E73+D72+D73)</f>
        <v>0.58250734214390598</v>
      </c>
      <c r="M72" s="3">
        <v>47.85</v>
      </c>
      <c r="N72" s="6">
        <v>150.91</v>
      </c>
      <c r="O72" s="4">
        <f>SUM(M72:M73)</f>
        <v>183.7</v>
      </c>
      <c r="P72" s="4">
        <f>SUM(N72:N73)</f>
        <v>231.91</v>
      </c>
      <c r="Q72" s="4">
        <f>O72/(O72+P72)</f>
        <v>0.44200091431871219</v>
      </c>
      <c r="R72" s="4">
        <f>1-Q72</f>
        <v>0.55799908568128775</v>
      </c>
      <c r="S72" s="4">
        <f t="shared" ref="S72:T72" si="166">ASIN(SQRT(Q72))</f>
        <v>0.72726821526871999</v>
      </c>
      <c r="T72" s="4">
        <f t="shared" si="166"/>
        <v>0.84352811152617668</v>
      </c>
      <c r="U72" s="5">
        <f>(N72+M73)/(N72+N73+M72+M73)</f>
        <v>0.68997377348956945</v>
      </c>
      <c r="V72" s="3">
        <v>78.36</v>
      </c>
      <c r="W72" s="6">
        <v>55</v>
      </c>
      <c r="X72" s="4">
        <f>SUM(V72:V73)</f>
        <v>100.28999999999999</v>
      </c>
      <c r="Y72" s="4">
        <f>SUM(W72:W73)</f>
        <v>211.47</v>
      </c>
      <c r="Z72" s="4">
        <f>X72/(X72+Y72)</f>
        <v>0.32168976135488836</v>
      </c>
      <c r="AA72" s="4">
        <f>1-Z72</f>
        <v>0.67831023864511164</v>
      </c>
      <c r="AB72" s="4">
        <f t="shared" ref="AB72:AC72" si="167">ASIN(SQRT(Z72))</f>
        <v>0.60307415457529923</v>
      </c>
      <c r="AC72" s="4">
        <f t="shared" si="167"/>
        <v>0.96772217221959755</v>
      </c>
      <c r="AD72" s="5">
        <f>(W72+V73)/(W72+W73+V72+V73)</f>
        <v>0.24676032845778806</v>
      </c>
      <c r="AE72" s="3">
        <v>45.19</v>
      </c>
      <c r="AF72" s="6">
        <v>128.53</v>
      </c>
      <c r="AG72" s="4">
        <f>SUM(AE72:AE73)</f>
        <v>218.53</v>
      </c>
      <c r="AH72" s="4">
        <f>SUM(AF72:AF73)</f>
        <v>150.29</v>
      </c>
      <c r="AI72" s="4">
        <f>AG72/(AG72+AH72)</f>
        <v>0.59251125210129607</v>
      </c>
      <c r="AJ72" s="4">
        <f>1-AI72</f>
        <v>0.40748874789870393</v>
      </c>
      <c r="AK72" s="4">
        <f t="shared" ref="AK72:AL72" si="168">ASIN(SQRT(AI72))</f>
        <v>0.87844554432834965</v>
      </c>
      <c r="AL72" s="4">
        <f t="shared" si="168"/>
        <v>0.69235078246654713</v>
      </c>
      <c r="AM72" s="5">
        <f>(AF72+AE73)/(AF72+AF73+AE72+AE73)</f>
        <v>0.81847513692316043</v>
      </c>
      <c r="AN72" s="3">
        <v>97.88</v>
      </c>
      <c r="AO72" s="6">
        <v>55.65</v>
      </c>
      <c r="AP72" s="4">
        <f>SUM(AN72:AN73)</f>
        <v>176.67000000000002</v>
      </c>
      <c r="AQ72" s="4">
        <f>SUM(AO72:AO73)</f>
        <v>192.65</v>
      </c>
      <c r="AR72" s="4">
        <f>AP72/(AP72+AQ72)</f>
        <v>0.47836564496913242</v>
      </c>
      <c r="AS72" s="4">
        <f>1-AR72</f>
        <v>0.52163435503086752</v>
      </c>
      <c r="AT72" s="4">
        <f t="shared" ref="AT72:AU72" si="169">ASIN(SQRT(AR72))</f>
        <v>0.76375705210062095</v>
      </c>
      <c r="AU72" s="4">
        <f t="shared" si="169"/>
        <v>0.80703927469427561</v>
      </c>
      <c r="AV72" s="5">
        <f>(AO72+AN73)/(AO72+AO73+AN72+AN73)</f>
        <v>0.3640203617459114</v>
      </c>
    </row>
    <row r="73" spans="1:48" x14ac:dyDescent="0.2">
      <c r="D73" s="3">
        <v>67.39</v>
      </c>
      <c r="E73" s="6">
        <v>102.93</v>
      </c>
      <c r="F73" s="4"/>
      <c r="G73" s="4"/>
      <c r="H73" s="4"/>
      <c r="I73" s="4"/>
      <c r="J73" s="4"/>
      <c r="K73" s="4"/>
      <c r="L73" s="5"/>
      <c r="M73" s="3">
        <v>135.85</v>
      </c>
      <c r="N73" s="6">
        <v>81</v>
      </c>
      <c r="O73" s="4"/>
      <c r="P73" s="4"/>
      <c r="Q73" s="4"/>
      <c r="R73" s="4"/>
      <c r="S73" s="4"/>
      <c r="T73" s="4"/>
      <c r="U73" s="5"/>
      <c r="V73" s="3">
        <v>21.93</v>
      </c>
      <c r="W73" s="6">
        <v>156.47</v>
      </c>
      <c r="X73" s="4"/>
      <c r="Y73" s="4"/>
      <c r="Z73" s="4"/>
      <c r="AA73" s="4"/>
      <c r="AB73" s="4"/>
      <c r="AC73" s="4"/>
      <c r="AD73" s="5"/>
      <c r="AE73" s="3">
        <v>173.34</v>
      </c>
      <c r="AF73" s="6">
        <v>21.76</v>
      </c>
      <c r="AG73" s="4"/>
      <c r="AH73" s="4"/>
      <c r="AI73" s="4"/>
      <c r="AJ73" s="4"/>
      <c r="AK73" s="4"/>
      <c r="AL73" s="4"/>
      <c r="AM73" s="5"/>
      <c r="AN73" s="3">
        <v>78.790000000000006</v>
      </c>
      <c r="AO73" s="6">
        <v>137</v>
      </c>
      <c r="AP73" s="4"/>
      <c r="AQ73" s="4"/>
      <c r="AR73" s="4"/>
      <c r="AS73" s="4"/>
      <c r="AT73" s="4"/>
      <c r="AU73" s="4"/>
      <c r="AV73" s="5"/>
    </row>
    <row r="74" spans="1:48" x14ac:dyDescent="0.2">
      <c r="A74">
        <v>7</v>
      </c>
      <c r="B74">
        <v>6</v>
      </c>
      <c r="C74">
        <v>36</v>
      </c>
      <c r="D74" s="3">
        <v>99.18</v>
      </c>
      <c r="E74" s="6">
        <v>88.57</v>
      </c>
      <c r="F74" s="4">
        <f>SUM(D74:D75)</f>
        <v>322.06</v>
      </c>
      <c r="G74" s="4">
        <f>SUM(E74:E75)</f>
        <v>129.14999999999998</v>
      </c>
      <c r="H74" s="4">
        <f>F74/(F74+G74)</f>
        <v>0.713769641630283</v>
      </c>
      <c r="I74" s="4">
        <f>1-H74</f>
        <v>0.286230358369717</v>
      </c>
      <c r="J74" s="4">
        <f t="shared" ref="J74:K74" si="170">ASIN(SQRT(H74))</f>
        <v>1.0062826522226802</v>
      </c>
      <c r="K74" s="4">
        <f t="shared" si="170"/>
        <v>0.56451367457221635</v>
      </c>
      <c r="L74" s="5">
        <f>(D74+E75)/(D74+D75+E74+E75)</f>
        <v>0.30974490813590122</v>
      </c>
      <c r="M74" s="3">
        <v>7.81</v>
      </c>
      <c r="N74" s="6">
        <v>247.57</v>
      </c>
      <c r="O74" s="4">
        <f>SUM(M74:M75)</f>
        <v>162.47</v>
      </c>
      <c r="P74" s="4">
        <f>SUM(N74:N75)</f>
        <v>317.85000000000002</v>
      </c>
      <c r="Q74" s="4">
        <f>O74/(O74+P74)</f>
        <v>0.33825366422385073</v>
      </c>
      <c r="R74" s="4">
        <f>1-Q74</f>
        <v>0.66174633577614927</v>
      </c>
      <c r="S74" s="4">
        <f t="shared" ref="S74:T74" si="171">ASIN(SQRT(Q74))</f>
        <v>0.62068900770029856</v>
      </c>
      <c r="T74" s="4">
        <f t="shared" si="171"/>
        <v>0.95010731909459811</v>
      </c>
      <c r="U74" s="5">
        <f>(M74+N75)/(M74+M75+N74+N75)</f>
        <v>0.16257911392405067</v>
      </c>
      <c r="V74" s="3">
        <v>0</v>
      </c>
      <c r="W74" s="6">
        <v>285.3</v>
      </c>
      <c r="X74" s="4">
        <f>SUM(V74:V75)</f>
        <v>111.85</v>
      </c>
      <c r="Y74" s="4">
        <f>SUM(W74:W75)</f>
        <v>355.59000000000003</v>
      </c>
      <c r="Z74" s="4">
        <f>X74/(X74+Y74)</f>
        <v>0.23928204689371893</v>
      </c>
      <c r="AA74" s="4">
        <f>1-Z74</f>
        <v>0.7607179531062811</v>
      </c>
      <c r="AB74" s="4">
        <f t="shared" ref="AB74:AC74" si="172">ASIN(SQRT(Z74))</f>
        <v>0.51113172624721348</v>
      </c>
      <c r="AC74" s="4">
        <f t="shared" si="172"/>
        <v>1.0596646005476831</v>
      </c>
      <c r="AD74" s="5">
        <f>(V74+W75)/(V74+V75+W74+W75)</f>
        <v>0.15037224028752355</v>
      </c>
      <c r="AE74" s="3">
        <v>300</v>
      </c>
      <c r="AF74" s="6">
        <v>0</v>
      </c>
      <c r="AG74" s="4">
        <f>SUM(AE74:AE75)</f>
        <v>592.16000000000008</v>
      </c>
      <c r="AH74" s="4">
        <f>SUM(AF74:AF75)</f>
        <v>1.59</v>
      </c>
      <c r="AI74" s="4">
        <f>AG74/(AG74+AH74)</f>
        <v>0.99732210526315779</v>
      </c>
      <c r="AJ74" s="4">
        <f>1-AI74</f>
        <v>2.6778947368422124E-3</v>
      </c>
      <c r="AK74" s="4">
        <f t="shared" ref="AK74:AL74" si="173">ASIN(SQRT(AI74))</f>
        <v>1.519024823725214</v>
      </c>
      <c r="AL74" s="4">
        <f t="shared" si="173"/>
        <v>5.1771503069683318E-2</v>
      </c>
      <c r="AM74" s="5">
        <f>(AE74+AF75)/(AE74+AE75+AF74+AF75)</f>
        <v>0.50794105263157885</v>
      </c>
      <c r="AN74" s="3">
        <v>15.69</v>
      </c>
      <c r="AO74" s="6">
        <v>103.08</v>
      </c>
      <c r="AP74" s="4">
        <f>SUM(AN74:AN75)</f>
        <v>120.06</v>
      </c>
      <c r="AQ74" s="4">
        <f>SUM(AO74:AO75)</f>
        <v>159.47999999999999</v>
      </c>
      <c r="AR74" s="4">
        <f>AP74/(AP74+AQ74)</f>
        <v>0.42949130714745659</v>
      </c>
      <c r="AS74" s="4">
        <f>1-AR74</f>
        <v>0.57050869285254335</v>
      </c>
      <c r="AT74" s="4">
        <f t="shared" ref="AT74:AU74" si="174">ASIN(SQRT(AR74))</f>
        <v>0.71465366608466219</v>
      </c>
      <c r="AU74" s="4">
        <f t="shared" si="174"/>
        <v>0.85614266071023426</v>
      </c>
      <c r="AV74" s="5">
        <f>(AN74+AO75)/(AN74+AN75+AO74+AO75)</f>
        <v>0.25788795878943982</v>
      </c>
    </row>
    <row r="75" spans="1:48" x14ac:dyDescent="0.2">
      <c r="D75" s="3">
        <v>222.88</v>
      </c>
      <c r="E75" s="6">
        <v>40.58</v>
      </c>
      <c r="F75" s="4"/>
      <c r="G75" s="4"/>
      <c r="H75" s="4"/>
      <c r="I75" s="4"/>
      <c r="J75" s="4"/>
      <c r="K75" s="4"/>
      <c r="L75" s="5"/>
      <c r="M75" s="3">
        <v>154.66</v>
      </c>
      <c r="N75" s="6">
        <v>70.28</v>
      </c>
      <c r="O75" s="4"/>
      <c r="P75" s="4"/>
      <c r="Q75" s="4"/>
      <c r="R75" s="4"/>
      <c r="S75" s="4"/>
      <c r="T75" s="4"/>
      <c r="U75" s="5"/>
      <c r="V75" s="3">
        <v>111.85</v>
      </c>
      <c r="W75" s="6">
        <v>70.290000000000006</v>
      </c>
      <c r="X75" s="4"/>
      <c r="Y75" s="4"/>
      <c r="Z75" s="4"/>
      <c r="AA75" s="4"/>
      <c r="AB75" s="4"/>
      <c r="AC75" s="4"/>
      <c r="AD75" s="5"/>
      <c r="AE75" s="3">
        <v>292.16000000000003</v>
      </c>
      <c r="AF75" s="6">
        <v>1.59</v>
      </c>
      <c r="AG75" s="4"/>
      <c r="AH75" s="4"/>
      <c r="AI75" s="4"/>
      <c r="AJ75" s="4"/>
      <c r="AK75" s="4"/>
      <c r="AL75" s="4"/>
      <c r="AM75" s="5"/>
      <c r="AN75" s="3">
        <v>104.37</v>
      </c>
      <c r="AO75" s="6">
        <v>56.4</v>
      </c>
      <c r="AP75" s="4"/>
      <c r="AQ75" s="4"/>
      <c r="AR75" s="4"/>
      <c r="AS75" s="4"/>
      <c r="AT75" s="4"/>
      <c r="AU75" s="4"/>
      <c r="AV75" s="5"/>
    </row>
    <row r="76" spans="1:48" x14ac:dyDescent="0.2">
      <c r="A76">
        <v>5</v>
      </c>
      <c r="B76">
        <v>8</v>
      </c>
      <c r="C76">
        <v>37</v>
      </c>
      <c r="D76" s="3">
        <v>163.87</v>
      </c>
      <c r="E76" s="6">
        <v>29.25</v>
      </c>
      <c r="F76" s="4">
        <f>SUM(D76:D77)</f>
        <v>258.31</v>
      </c>
      <c r="G76" s="4">
        <f>SUM(E76:E77)</f>
        <v>106.03</v>
      </c>
      <c r="H76" s="4">
        <f>F76/(F76+G76)</f>
        <v>0.70898062249547122</v>
      </c>
      <c r="I76" s="4">
        <f>1-H76</f>
        <v>0.29101937750452878</v>
      </c>
      <c r="J76" s="4">
        <f t="shared" ref="J76:K76" si="175">ASIN(SQRT(H76))</f>
        <v>1.0009981546303759</v>
      </c>
      <c r="K76" s="4">
        <f t="shared" si="175"/>
        <v>0.56979817216452067</v>
      </c>
      <c r="L76" s="5">
        <f>(D76+E77)/(D76+D77+E76+E77)</f>
        <v>0.66050941428336163</v>
      </c>
      <c r="M76" s="3">
        <v>54.49</v>
      </c>
      <c r="N76" s="6">
        <v>124.19</v>
      </c>
      <c r="O76" s="4">
        <f>SUM(M76:M77)</f>
        <v>102.16</v>
      </c>
      <c r="P76" s="4">
        <f>SUM(N76:N77)</f>
        <v>329.53999999999996</v>
      </c>
      <c r="Q76" s="4">
        <f>O76/(O76+P76)</f>
        <v>0.23664581885568686</v>
      </c>
      <c r="R76" s="4">
        <f>1-Q76</f>
        <v>0.76335418114431319</v>
      </c>
      <c r="S76" s="4">
        <f t="shared" ref="S76:T76" si="176">ASIN(SQRT(Q76))</f>
        <v>0.50803636651936301</v>
      </c>
      <c r="T76" s="4">
        <f t="shared" si="176"/>
        <v>1.0627599602755335</v>
      </c>
      <c r="U76" s="5">
        <f>(M76+N77)/(M76+M77+N76+N77)</f>
        <v>0.60189946722260823</v>
      </c>
      <c r="V76" s="3">
        <v>27.78</v>
      </c>
      <c r="W76" s="6">
        <v>107.4</v>
      </c>
      <c r="X76" s="4">
        <f>SUM(V76:V77)</f>
        <v>132.94</v>
      </c>
      <c r="Y76" s="4">
        <f>SUM(W76:W77)</f>
        <v>189.96</v>
      </c>
      <c r="Z76" s="4">
        <f>X76/(X76+Y76)</f>
        <v>0.41170641065345309</v>
      </c>
      <c r="AA76" s="4">
        <f>1-Z76</f>
        <v>0.58829358934654685</v>
      </c>
      <c r="AB76" s="4">
        <f t="shared" ref="AB76:AC76" si="177">ASIN(SQRT(Z76))</f>
        <v>0.69663913584169634</v>
      </c>
      <c r="AC76" s="4">
        <f t="shared" si="177"/>
        <v>0.87415719095320021</v>
      </c>
      <c r="AD76" s="5">
        <f>(V76+W77)/(V76+V77+W76+W77)</f>
        <v>0.34171570145555902</v>
      </c>
      <c r="AE76" s="3">
        <v>134</v>
      </c>
      <c r="AF76" s="6">
        <v>70.09</v>
      </c>
      <c r="AG76" s="4">
        <f>SUM(AE76:AE77)</f>
        <v>203.1</v>
      </c>
      <c r="AH76" s="4">
        <f>SUM(AF76:AF77)</f>
        <v>139.88999999999999</v>
      </c>
      <c r="AI76" s="4">
        <f>AG76/(AG76+AH76)</f>
        <v>0.59214554360185423</v>
      </c>
      <c r="AJ76" s="4">
        <f>1-AI76</f>
        <v>0.40785445639814577</v>
      </c>
      <c r="AK76" s="4">
        <f t="shared" ref="AK76:AL76" si="178">ASIN(SQRT(AI76))</f>
        <v>0.87807343670965365</v>
      </c>
      <c r="AL76" s="4">
        <f t="shared" si="178"/>
        <v>0.69272289008524301</v>
      </c>
      <c r="AM76" s="5">
        <f>(AE76+AF77)/(AE76+AE77+AF76+AF77)</f>
        <v>0.59418641942913786</v>
      </c>
      <c r="AN76" s="3">
        <v>70.36</v>
      </c>
      <c r="AO76" s="6">
        <v>95.32</v>
      </c>
      <c r="AP76" s="4">
        <f>SUM(AN76:AN77)</f>
        <v>193.95</v>
      </c>
      <c r="AQ76" s="4">
        <f>SUM(AO76:AO77)</f>
        <v>126.33999999999999</v>
      </c>
      <c r="AR76" s="4">
        <f>AP76/(AP76+AQ76)</f>
        <v>0.60554497486652725</v>
      </c>
      <c r="AS76" s="4">
        <f>1-AR76</f>
        <v>0.39445502513347275</v>
      </c>
      <c r="AT76" s="4">
        <f t="shared" ref="AT76:AU76" si="179">ASIN(SQRT(AR76))</f>
        <v>0.8917431143508352</v>
      </c>
      <c r="AU76" s="4">
        <f t="shared" si="179"/>
        <v>0.67905321244406136</v>
      </c>
      <c r="AV76" s="5">
        <f>(AN76+AO77)/(AN76+AN77+AO76+AO77)</f>
        <v>0.31652564863092825</v>
      </c>
    </row>
    <row r="77" spans="1:48" x14ac:dyDescent="0.2">
      <c r="D77" s="3">
        <v>94.44</v>
      </c>
      <c r="E77" s="6">
        <v>76.78</v>
      </c>
      <c r="F77" s="4"/>
      <c r="G77" s="4"/>
      <c r="H77" s="4"/>
      <c r="I77" s="4"/>
      <c r="J77" s="4"/>
      <c r="K77" s="4"/>
      <c r="L77" s="5"/>
      <c r="M77" s="3">
        <v>47.67</v>
      </c>
      <c r="N77" s="6">
        <v>205.35</v>
      </c>
      <c r="O77" s="4"/>
      <c r="P77" s="4"/>
      <c r="Q77" s="4"/>
      <c r="R77" s="4"/>
      <c r="S77" s="4"/>
      <c r="T77" s="4"/>
      <c r="U77" s="5"/>
      <c r="V77" s="3">
        <v>105.16</v>
      </c>
      <c r="W77" s="6">
        <v>82.56</v>
      </c>
      <c r="X77" s="4"/>
      <c r="Y77" s="4"/>
      <c r="Z77" s="4"/>
      <c r="AA77" s="4"/>
      <c r="AB77" s="4"/>
      <c r="AC77" s="4"/>
      <c r="AD77" s="5"/>
      <c r="AE77" s="3">
        <v>69.099999999999994</v>
      </c>
      <c r="AF77" s="6">
        <v>69.8</v>
      </c>
      <c r="AG77" s="4"/>
      <c r="AH77" s="4"/>
      <c r="AI77" s="4"/>
      <c r="AJ77" s="4"/>
      <c r="AK77" s="4"/>
      <c r="AL77" s="4"/>
      <c r="AM77" s="5"/>
      <c r="AN77" s="3">
        <v>123.59</v>
      </c>
      <c r="AO77" s="6">
        <v>31.02</v>
      </c>
      <c r="AP77" s="4"/>
      <c r="AQ77" s="4"/>
      <c r="AR77" s="4"/>
      <c r="AS77" s="4"/>
      <c r="AT77" s="4"/>
      <c r="AU77" s="4"/>
      <c r="AV77" s="5"/>
    </row>
    <row r="78" spans="1:48" x14ac:dyDescent="0.2">
      <c r="A78">
        <v>5</v>
      </c>
      <c r="B78">
        <v>8</v>
      </c>
      <c r="C78">
        <v>38</v>
      </c>
      <c r="D78" s="3">
        <v>100.11</v>
      </c>
      <c r="E78" s="6">
        <v>109.3</v>
      </c>
      <c r="F78" s="4">
        <f>SUM(D78:D79)</f>
        <v>142.01999999999998</v>
      </c>
      <c r="G78" s="4">
        <f>SUM(E78:E79)</f>
        <v>271.19</v>
      </c>
      <c r="H78" s="4">
        <f>F78/(F78+G78)</f>
        <v>0.34369932963868249</v>
      </c>
      <c r="I78" s="4">
        <f>1-H78</f>
        <v>0.65630067036131745</v>
      </c>
      <c r="J78" s="4">
        <f t="shared" ref="J78:K78" si="180">ASIN(SQRT(H78))</f>
        <v>0.62643296865714082</v>
      </c>
      <c r="K78" s="4">
        <f t="shared" si="180"/>
        <v>0.94436335813775563</v>
      </c>
      <c r="L78" s="5">
        <f>(D78+E79)/(D78+D79+E78+E79)</f>
        <v>0.63406016311318703</v>
      </c>
      <c r="M78" s="3">
        <v>62.13</v>
      </c>
      <c r="N78" s="6">
        <v>125.36</v>
      </c>
      <c r="O78" s="4">
        <f>SUM(M78:M79)</f>
        <v>108.67</v>
      </c>
      <c r="P78" s="4">
        <f>SUM(N78:N79)</f>
        <v>251.07</v>
      </c>
      <c r="Q78" s="4">
        <f>O78/(O78+P78)</f>
        <v>0.30207927947962415</v>
      </c>
      <c r="R78" s="4">
        <f>1-Q78</f>
        <v>0.6979207205203759</v>
      </c>
      <c r="S78" s="4">
        <f t="shared" ref="S78:T78" si="181">ASIN(SQRT(Q78))</f>
        <v>0.58190618616220569</v>
      </c>
      <c r="T78" s="4">
        <f t="shared" si="181"/>
        <v>0.98889014063269098</v>
      </c>
      <c r="U78" s="5">
        <f>(M78+N79)/(M78+M79+N78+N79)</f>
        <v>0.52215488964251955</v>
      </c>
      <c r="V78" s="3">
        <v>171.07</v>
      </c>
      <c r="W78" s="6">
        <v>42.28</v>
      </c>
      <c r="X78" s="4">
        <f>SUM(V78:V79)</f>
        <v>276.73</v>
      </c>
      <c r="Y78" s="4">
        <f>SUM(W78:W79)</f>
        <v>121.71000000000001</v>
      </c>
      <c r="Z78" s="4">
        <f>X78/(X78+Y78)</f>
        <v>0.69453368135729343</v>
      </c>
      <c r="AA78" s="4">
        <f>1-Z78</f>
        <v>0.30546631864270657</v>
      </c>
      <c r="AB78" s="4">
        <f t="shared" ref="AB78:AC78" si="182">ASIN(SQRT(Z78))</f>
        <v>0.98520764868870581</v>
      </c>
      <c r="AC78" s="4">
        <f t="shared" si="182"/>
        <v>0.58558867810619097</v>
      </c>
      <c r="AD78" s="5">
        <f>(V78+W79)/(V78+V79+W78+W79)</f>
        <v>0.62870193755647019</v>
      </c>
      <c r="AE78" s="3">
        <v>178.21</v>
      </c>
      <c r="AF78" s="6">
        <v>50.15</v>
      </c>
      <c r="AG78" s="4">
        <f>SUM(AE78:AE79)</f>
        <v>244.51</v>
      </c>
      <c r="AH78" s="4">
        <f>SUM(AF78:AF79)</f>
        <v>163.97</v>
      </c>
      <c r="AI78" s="4">
        <f>AG78/(AG78+AH78)</f>
        <v>0.59858499804151977</v>
      </c>
      <c r="AJ78" s="4">
        <f>1-AI78</f>
        <v>0.40141500195848023</v>
      </c>
      <c r="AK78" s="4">
        <f t="shared" ref="AK78:AL78" si="183">ASIN(SQRT(AI78))</f>
        <v>0.88463336694293659</v>
      </c>
      <c r="AL78" s="4">
        <f t="shared" si="183"/>
        <v>0.68616295985196007</v>
      </c>
      <c r="AM78" s="5">
        <f>(AE78+AF79)/(AE78+AE79+AF78+AF79)</f>
        <v>0.71491872307089699</v>
      </c>
      <c r="AN78" s="3">
        <v>140.38999999999999</v>
      </c>
      <c r="AO78" s="6">
        <v>44.06</v>
      </c>
      <c r="AP78" s="4">
        <f>SUM(AN78:AN79)</f>
        <v>171.98999999999998</v>
      </c>
      <c r="AQ78" s="4">
        <f>SUM(AO78:AO79)</f>
        <v>268.40999999999997</v>
      </c>
      <c r="AR78" s="4">
        <f>AP78/(AP78+AQ78)</f>
        <v>0.39053133514986371</v>
      </c>
      <c r="AS78" s="4">
        <f>1-AR78</f>
        <v>0.60946866485013629</v>
      </c>
      <c r="AT78" s="4">
        <f t="shared" ref="AT78:AU78" si="184">ASIN(SQRT(AR78))</f>
        <v>0.67503554124177789</v>
      </c>
      <c r="AU78" s="4">
        <f t="shared" si="184"/>
        <v>0.89576078555311878</v>
      </c>
      <c r="AV78" s="5">
        <f>(AN78+AO79)/(AN78+AN79+AO78+AO79)</f>
        <v>0.8282016348773843</v>
      </c>
    </row>
    <row r="79" spans="1:48" x14ac:dyDescent="0.2">
      <c r="D79" s="3">
        <v>41.91</v>
      </c>
      <c r="E79" s="6">
        <v>161.88999999999999</v>
      </c>
      <c r="F79" s="4"/>
      <c r="G79" s="4"/>
      <c r="H79" s="4"/>
      <c r="I79" s="4"/>
      <c r="J79" s="4"/>
      <c r="K79" s="4"/>
      <c r="L79" s="5"/>
      <c r="M79" s="3">
        <v>46.54</v>
      </c>
      <c r="N79" s="6">
        <v>125.71</v>
      </c>
      <c r="O79" s="4"/>
      <c r="P79" s="4"/>
      <c r="Q79" s="4"/>
      <c r="R79" s="4"/>
      <c r="S79" s="4"/>
      <c r="T79" s="4"/>
      <c r="U79" s="5"/>
      <c r="V79" s="3">
        <v>105.66</v>
      </c>
      <c r="W79" s="6">
        <v>79.430000000000007</v>
      </c>
      <c r="X79" s="4"/>
      <c r="Y79" s="4"/>
      <c r="Z79" s="4"/>
      <c r="AA79" s="4"/>
      <c r="AB79" s="4"/>
      <c r="AC79" s="4"/>
      <c r="AD79" s="5"/>
      <c r="AE79" s="3">
        <v>66.3</v>
      </c>
      <c r="AF79" s="6">
        <v>113.82</v>
      </c>
      <c r="AG79" s="4"/>
      <c r="AH79" s="4"/>
      <c r="AI79" s="4"/>
      <c r="AJ79" s="4"/>
      <c r="AK79" s="4"/>
      <c r="AL79" s="4"/>
      <c r="AM79" s="5"/>
      <c r="AN79" s="3">
        <v>31.6</v>
      </c>
      <c r="AO79" s="6">
        <v>224.35</v>
      </c>
      <c r="AP79" s="4"/>
      <c r="AQ79" s="4"/>
      <c r="AR79" s="4"/>
      <c r="AS79" s="4"/>
      <c r="AT79" s="4"/>
      <c r="AU79" s="4"/>
      <c r="AV79" s="5"/>
    </row>
    <row r="80" spans="1:48" x14ac:dyDescent="0.2">
      <c r="A80">
        <v>5</v>
      </c>
      <c r="B80">
        <v>8</v>
      </c>
      <c r="C80">
        <v>39</v>
      </c>
      <c r="D80" s="3">
        <v>201.13</v>
      </c>
      <c r="E80" s="6">
        <v>16.149999999999999</v>
      </c>
      <c r="F80" s="4">
        <f>SUM(D80:D81)</f>
        <v>237.53</v>
      </c>
      <c r="G80" s="4">
        <f>SUM(E80:E81)</f>
        <v>199.06</v>
      </c>
      <c r="H80" s="4">
        <f>F80/(F80+G80)</f>
        <v>0.54405735358116303</v>
      </c>
      <c r="I80" s="4">
        <f>1-H80</f>
        <v>0.45594264641883697</v>
      </c>
      <c r="J80" s="4">
        <f t="shared" ref="J80:K80" si="185">ASIN(SQRT(H80))</f>
        <v>0.82951272879271354</v>
      </c>
      <c r="K80" s="4">
        <f t="shared" si="185"/>
        <v>0.74128359800218313</v>
      </c>
      <c r="L80" s="5">
        <f>(D80+E81)/(D80+D81+E80+E81)</f>
        <v>0.87963535582583186</v>
      </c>
      <c r="M80" s="3">
        <v>75.989999999999995</v>
      </c>
      <c r="N80" s="6">
        <v>12.78</v>
      </c>
      <c r="O80" s="4">
        <f>SUM(M80:M81)</f>
        <v>103.03</v>
      </c>
      <c r="P80" s="4">
        <f>SUM(N80:N81)</f>
        <v>67.59</v>
      </c>
      <c r="Q80" s="4">
        <f>O80/(O80+P80)</f>
        <v>0.60385652326808115</v>
      </c>
      <c r="R80" s="4">
        <f>1-Q80</f>
        <v>0.39614347673191885</v>
      </c>
      <c r="S80" s="4">
        <f t="shared" ref="S80:T80" si="186">ASIN(SQRT(Q80))</f>
        <v>0.89001637965139102</v>
      </c>
      <c r="T80" s="4">
        <f t="shared" si="186"/>
        <v>0.68077994714350554</v>
      </c>
      <c r="U80" s="5">
        <f>(M80+N81)/(M80+M81+N80+N81)</f>
        <v>0.76661587152737076</v>
      </c>
      <c r="V80" s="3">
        <v>22.37</v>
      </c>
      <c r="W80" s="6">
        <v>103.36</v>
      </c>
      <c r="X80" s="4">
        <f>SUM(V80:V81)</f>
        <v>122.52000000000001</v>
      </c>
      <c r="Y80" s="4">
        <f>SUM(W80:W81)</f>
        <v>164.8</v>
      </c>
      <c r="Z80" s="4">
        <f>X80/(X80+Y80)</f>
        <v>0.42642349993039114</v>
      </c>
      <c r="AA80" s="4">
        <f>1-Z80</f>
        <v>0.57357650006960892</v>
      </c>
      <c r="AB80" s="4">
        <f t="shared" ref="AB80:AC80" si="187">ASIN(SQRT(Z80))</f>
        <v>0.71155350434280773</v>
      </c>
      <c r="AC80" s="4">
        <f t="shared" si="187"/>
        <v>0.85924282245208894</v>
      </c>
      <c r="AD80" s="5">
        <f>(V80+W81)/(V80+V81+W80+W81)</f>
        <v>0.29169567033273008</v>
      </c>
      <c r="AE80" s="3">
        <v>45.06</v>
      </c>
      <c r="AF80" s="6">
        <v>165.45</v>
      </c>
      <c r="AG80" s="4">
        <f>SUM(AE80:AE81)</f>
        <v>128.25</v>
      </c>
      <c r="AH80" s="4">
        <f>SUM(AF80:AF81)</f>
        <v>294.08</v>
      </c>
      <c r="AI80" s="4">
        <f>AG80/(AG80+AH80)</f>
        <v>0.3036724836028698</v>
      </c>
      <c r="AJ80" s="4">
        <f>1-AI80</f>
        <v>0.6963275163971302</v>
      </c>
      <c r="AK80" s="4">
        <f t="shared" ref="AK80:AL80" si="188">ASIN(SQRT(AI80))</f>
        <v>0.58363980797979553</v>
      </c>
      <c r="AL80" s="4">
        <f t="shared" si="188"/>
        <v>0.98715651881510103</v>
      </c>
      <c r="AM80" s="5">
        <f>(AE80+AF81)/(AE80+AE81+AF80+AF81)</f>
        <v>0.41126607155541878</v>
      </c>
      <c r="AN80" s="3">
        <v>69.22</v>
      </c>
      <c r="AO80" s="6">
        <v>90.53</v>
      </c>
      <c r="AP80" s="4">
        <f>SUM(AN80:AN81)</f>
        <v>193.95999999999998</v>
      </c>
      <c r="AQ80" s="4">
        <f>SUM(AO80:AO81)</f>
        <v>125</v>
      </c>
      <c r="AR80" s="4">
        <f>AP80/(AP80+AQ80)</f>
        <v>0.60810132932029093</v>
      </c>
      <c r="AS80" s="4">
        <f>1-AR80</f>
        <v>0.39189867067970907</v>
      </c>
      <c r="AT80" s="4">
        <f t="shared" ref="AT80:AU80" si="189">ASIN(SQRT(AR80))</f>
        <v>0.89435989068206112</v>
      </c>
      <c r="AU80" s="4">
        <f t="shared" si="189"/>
        <v>0.67643643611283544</v>
      </c>
      <c r="AV80" s="5">
        <f>(AN80+AO81)/(AN80+AN81+AO80+AO81)</f>
        <v>0.3250877853022322</v>
      </c>
    </row>
    <row r="81" spans="1:48" x14ac:dyDescent="0.2">
      <c r="D81" s="3">
        <v>36.4</v>
      </c>
      <c r="E81" s="6">
        <v>182.91</v>
      </c>
      <c r="F81" s="4"/>
      <c r="G81" s="4"/>
      <c r="H81" s="4"/>
      <c r="I81" s="4"/>
      <c r="J81" s="4"/>
      <c r="K81" s="4"/>
      <c r="L81" s="5"/>
      <c r="M81" s="3">
        <v>27.04</v>
      </c>
      <c r="N81" s="6">
        <v>54.81</v>
      </c>
      <c r="O81" s="4"/>
      <c r="P81" s="4"/>
      <c r="Q81" s="4"/>
      <c r="R81" s="4"/>
      <c r="S81" s="4"/>
      <c r="T81" s="4"/>
      <c r="U81" s="5"/>
      <c r="V81" s="3">
        <v>100.15</v>
      </c>
      <c r="W81" s="6">
        <v>61.44</v>
      </c>
      <c r="X81" s="4"/>
      <c r="Y81" s="4"/>
      <c r="Z81" s="4"/>
      <c r="AA81" s="4"/>
      <c r="AB81" s="4"/>
      <c r="AC81" s="4"/>
      <c r="AD81" s="5"/>
      <c r="AE81" s="3">
        <v>83.19</v>
      </c>
      <c r="AF81" s="6">
        <v>128.63</v>
      </c>
      <c r="AG81" s="4"/>
      <c r="AH81" s="4"/>
      <c r="AI81" s="4"/>
      <c r="AJ81" s="4"/>
      <c r="AK81" s="4"/>
      <c r="AL81" s="4"/>
      <c r="AM81" s="5"/>
      <c r="AN81" s="3">
        <v>124.74</v>
      </c>
      <c r="AO81" s="6">
        <v>34.47</v>
      </c>
      <c r="AP81" s="4"/>
      <c r="AQ81" s="4"/>
      <c r="AR81" s="4"/>
      <c r="AS81" s="4"/>
      <c r="AT81" s="4"/>
      <c r="AU81" s="4"/>
      <c r="AV81" s="5"/>
    </row>
    <row r="82" spans="1:48" x14ac:dyDescent="0.2">
      <c r="A82">
        <v>7</v>
      </c>
      <c r="B82">
        <v>6</v>
      </c>
      <c r="C82">
        <v>40</v>
      </c>
      <c r="D82" s="3">
        <v>108.03</v>
      </c>
      <c r="E82" s="6">
        <v>61.76</v>
      </c>
      <c r="F82" s="4">
        <f>SUM(D82:D83)</f>
        <v>212.98000000000002</v>
      </c>
      <c r="G82" s="4">
        <f>SUM(E82:E83)</f>
        <v>112.91</v>
      </c>
      <c r="H82" s="4">
        <f>F82/(F82+G82)</f>
        <v>0.6535334008407746</v>
      </c>
      <c r="I82" s="4">
        <f>1-H82</f>
        <v>0.3464665991592254</v>
      </c>
      <c r="J82" s="4">
        <f t="shared" ref="J82:K82" si="190">ASIN(SQRT(H82))</f>
        <v>0.94145285971184922</v>
      </c>
      <c r="K82" s="4">
        <f t="shared" si="190"/>
        <v>0.62934346708304734</v>
      </c>
      <c r="L82" s="5">
        <f>(E82+D83)/(E82+E83+D82+D83)</f>
        <v>0.51155297799871124</v>
      </c>
      <c r="M82" s="3">
        <v>54.42</v>
      </c>
      <c r="N82" s="6">
        <v>93.78</v>
      </c>
      <c r="O82" s="4">
        <f>SUM(M82:M83)</f>
        <v>225.48000000000002</v>
      </c>
      <c r="P82" s="4">
        <f>SUM(N82:N83)</f>
        <v>145.15</v>
      </c>
      <c r="Q82" s="4">
        <f>O82/(O82+P82)</f>
        <v>0.60836953295739693</v>
      </c>
      <c r="R82" s="4">
        <f>1-Q82</f>
        <v>0.39163046704260307</v>
      </c>
      <c r="S82" s="4">
        <f t="shared" ref="S82:T82" si="191">ASIN(SQRT(Q82))</f>
        <v>0.89463460812666307</v>
      </c>
      <c r="T82" s="4">
        <f t="shared" si="191"/>
        <v>0.67616171866823349</v>
      </c>
      <c r="U82" s="5">
        <f>(N82+M83)/(N82+N83+M82+M83)</f>
        <v>0.71456708847098194</v>
      </c>
      <c r="V82" s="3">
        <v>90.19</v>
      </c>
      <c r="W82" s="6">
        <v>71.78</v>
      </c>
      <c r="X82" s="4">
        <f>SUM(V82:V83)</f>
        <v>180.38</v>
      </c>
      <c r="Y82" s="4">
        <f>SUM(W82:W83)</f>
        <v>147.41</v>
      </c>
      <c r="Z82" s="4">
        <f>X82/(X82+Y82)</f>
        <v>0.55029134506848898</v>
      </c>
      <c r="AA82" s="4">
        <f>1-Z82</f>
        <v>0.44970865493151102</v>
      </c>
      <c r="AB82" s="4">
        <f t="shared" ref="AB82:AC82" si="192">ASIN(SQRT(Z82))</f>
        <v>0.83577469542372351</v>
      </c>
      <c r="AC82" s="4">
        <f t="shared" si="192"/>
        <v>0.73502163137117305</v>
      </c>
      <c r="AD82" s="5">
        <f>(W82+V83)/(W82+W83+V82+V83)</f>
        <v>0.49412733762469879</v>
      </c>
      <c r="AE82" s="3">
        <v>40.659999999999997</v>
      </c>
      <c r="AF82" s="6">
        <v>55.52</v>
      </c>
      <c r="AG82" s="4">
        <f>SUM(AE82:AE83)</f>
        <v>68.44</v>
      </c>
      <c r="AH82" s="4">
        <f>SUM(AF82:AF83)</f>
        <v>212.55</v>
      </c>
      <c r="AI82" s="4">
        <f>AG82/(AG82+AH82)</f>
        <v>0.2435673867397416</v>
      </c>
      <c r="AJ82" s="4">
        <f>1-AI82</f>
        <v>0.75643261326025835</v>
      </c>
      <c r="AK82" s="4">
        <f t="shared" ref="AK82:AL82" si="193">ASIN(SQRT(AI82))</f>
        <v>0.51613862565412494</v>
      </c>
      <c r="AL82" s="4">
        <f t="shared" si="193"/>
        <v>1.0546577011407718</v>
      </c>
      <c r="AM82" s="5">
        <f>(AF82+AE83)/(AF82+AF83+AE82+AE83)</f>
        <v>0.29645183102601519</v>
      </c>
      <c r="AN82" s="3">
        <v>90.42</v>
      </c>
      <c r="AO82" s="6">
        <v>145.35</v>
      </c>
      <c r="AP82" s="4">
        <f>SUM(AN82:AN83)</f>
        <v>187.49</v>
      </c>
      <c r="AQ82" s="4">
        <f>SUM(AO82:AO83)</f>
        <v>242.76</v>
      </c>
      <c r="AR82" s="4">
        <f>AP82/(AP82+AQ82)</f>
        <v>0.4357699012202208</v>
      </c>
      <c r="AS82" s="4">
        <f>1-AR82</f>
        <v>0.56423009877977925</v>
      </c>
      <c r="AT82" s="4">
        <f t="shared" ref="AT82:AU82" si="194">ASIN(SQRT(AR82))</f>
        <v>0.72099008534480036</v>
      </c>
      <c r="AU82" s="4">
        <f t="shared" si="194"/>
        <v>0.8498062414500962</v>
      </c>
      <c r="AV82" s="5">
        <f>(AO82+AN83)/(AO82+AO83+AN82+AN83)</f>
        <v>0.56343986054619399</v>
      </c>
    </row>
    <row r="83" spans="1:48" ht="13.5" thickBot="1" x14ac:dyDescent="0.25">
      <c r="D83" s="8">
        <v>104.95</v>
      </c>
      <c r="E83" s="9">
        <v>51.15</v>
      </c>
      <c r="F83" s="9"/>
      <c r="G83" s="9"/>
      <c r="H83" s="9"/>
      <c r="I83" s="9"/>
      <c r="J83" s="9"/>
      <c r="K83" s="9"/>
      <c r="L83" s="10"/>
      <c r="M83" s="8">
        <v>171.06</v>
      </c>
      <c r="N83" s="9">
        <v>51.37</v>
      </c>
      <c r="O83" s="9"/>
      <c r="P83" s="9"/>
      <c r="Q83" s="9"/>
      <c r="R83" s="9"/>
      <c r="S83" s="9"/>
      <c r="T83" s="9"/>
      <c r="U83" s="10"/>
      <c r="V83" s="8">
        <v>90.19</v>
      </c>
      <c r="W83" s="9">
        <v>75.63</v>
      </c>
      <c r="X83" s="9"/>
      <c r="Y83" s="9"/>
      <c r="Z83" s="9"/>
      <c r="AA83" s="9"/>
      <c r="AB83" s="9"/>
      <c r="AC83" s="9"/>
      <c r="AD83" s="10"/>
      <c r="AE83" s="8">
        <v>27.78</v>
      </c>
      <c r="AF83" s="9">
        <v>157.03</v>
      </c>
      <c r="AG83" s="9"/>
      <c r="AH83" s="9"/>
      <c r="AI83" s="9"/>
      <c r="AJ83" s="9"/>
      <c r="AK83" s="9"/>
      <c r="AL83" s="9"/>
      <c r="AM83" s="10"/>
      <c r="AN83" s="8">
        <v>97.07</v>
      </c>
      <c r="AO83" s="9">
        <v>97.41</v>
      </c>
      <c r="AP83" s="9"/>
      <c r="AQ83" s="9"/>
      <c r="AR83" s="9"/>
      <c r="AS83" s="9"/>
      <c r="AT83" s="9"/>
      <c r="AU83" s="9"/>
      <c r="AV83" s="10"/>
    </row>
  </sheetData>
  <mergeCells count="5">
    <mergeCell ref="D1:L1"/>
    <mergeCell ref="M1:U1"/>
    <mergeCell ref="V1:AD1"/>
    <mergeCell ref="AE1:AM1"/>
    <mergeCell ref="AN1:AV1"/>
  </mergeCells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Ruler="0" workbookViewId="0">
      <selection activeCell="D30" sqref="D30"/>
    </sheetView>
  </sheetViews>
  <sheetFormatPr defaultColWidth="11" defaultRowHeight="12.75" x14ac:dyDescent="0.2"/>
  <sheetData>
    <row r="1" spans="1:13" x14ac:dyDescent="0.2">
      <c r="A1" s="1" t="s">
        <v>154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  <c r="H1" s="1" t="s">
        <v>161</v>
      </c>
      <c r="I1" s="1" t="s">
        <v>162</v>
      </c>
      <c r="J1" s="1" t="s">
        <v>163</v>
      </c>
      <c r="K1" s="1" t="s">
        <v>164</v>
      </c>
      <c r="L1" s="1" t="s">
        <v>165</v>
      </c>
      <c r="M1" s="1" t="s">
        <v>166</v>
      </c>
    </row>
    <row r="2" spans="1:13" x14ac:dyDescent="0.2">
      <c r="A2">
        <v>1</v>
      </c>
      <c r="B2">
        <v>1</v>
      </c>
      <c r="C2" t="s">
        <v>167</v>
      </c>
      <c r="D2">
        <v>193.87</v>
      </c>
      <c r="E2">
        <v>315.06</v>
      </c>
      <c r="F2">
        <v>55.56</v>
      </c>
      <c r="G2">
        <v>225.68</v>
      </c>
      <c r="H2">
        <v>72.06</v>
      </c>
      <c r="I2">
        <v>225</v>
      </c>
      <c r="J2">
        <v>67.7</v>
      </c>
      <c r="K2">
        <v>218.87</v>
      </c>
      <c r="L2">
        <v>131.22999999999999</v>
      </c>
      <c r="M2">
        <v>257.3</v>
      </c>
    </row>
    <row r="3" spans="1:13" x14ac:dyDescent="0.2">
      <c r="A3">
        <v>1</v>
      </c>
      <c r="B3">
        <v>1</v>
      </c>
      <c r="C3" t="s">
        <v>168</v>
      </c>
      <c r="D3">
        <v>280.8</v>
      </c>
      <c r="E3">
        <v>405.9</v>
      </c>
      <c r="F3">
        <v>63.01</v>
      </c>
      <c r="G3">
        <v>231.54</v>
      </c>
      <c r="H3">
        <v>22.08</v>
      </c>
      <c r="I3">
        <v>137.34</v>
      </c>
      <c r="J3">
        <v>73.73</v>
      </c>
      <c r="K3">
        <v>283.12</v>
      </c>
      <c r="L3">
        <v>138.55000000000001</v>
      </c>
      <c r="M3">
        <v>295.39</v>
      </c>
    </row>
    <row r="4" spans="1:13" x14ac:dyDescent="0.2">
      <c r="A4">
        <v>1</v>
      </c>
      <c r="B4">
        <v>1</v>
      </c>
      <c r="C4" t="s">
        <v>169</v>
      </c>
      <c r="D4">
        <v>316.89999999999998</v>
      </c>
      <c r="E4">
        <v>482.78</v>
      </c>
      <c r="F4">
        <v>71.739999999999995</v>
      </c>
      <c r="G4">
        <v>272.66000000000003</v>
      </c>
      <c r="H4">
        <v>53.5</v>
      </c>
      <c r="I4">
        <v>254.01</v>
      </c>
      <c r="J4">
        <v>117.96</v>
      </c>
      <c r="K4">
        <v>324.64999999999998</v>
      </c>
      <c r="L4">
        <v>309.02999999999997</v>
      </c>
      <c r="M4">
        <v>399.59</v>
      </c>
    </row>
    <row r="5" spans="1:13" x14ac:dyDescent="0.2">
      <c r="A5">
        <v>1</v>
      </c>
      <c r="B5">
        <v>2</v>
      </c>
      <c r="C5" t="s">
        <v>170</v>
      </c>
      <c r="D5">
        <v>84.08</v>
      </c>
      <c r="E5">
        <v>258.64999999999998</v>
      </c>
      <c r="F5">
        <v>376.68</v>
      </c>
      <c r="G5">
        <v>481.36</v>
      </c>
      <c r="H5">
        <v>310.17</v>
      </c>
      <c r="I5">
        <v>448.42</v>
      </c>
      <c r="J5">
        <v>226.73</v>
      </c>
      <c r="K5">
        <v>409.26</v>
      </c>
      <c r="L5">
        <v>67.41</v>
      </c>
      <c r="M5">
        <v>160.83000000000001</v>
      </c>
    </row>
    <row r="6" spans="1:13" x14ac:dyDescent="0.2">
      <c r="A6">
        <v>1</v>
      </c>
      <c r="B6">
        <v>2</v>
      </c>
      <c r="C6" t="s">
        <v>171</v>
      </c>
      <c r="D6">
        <v>199.52</v>
      </c>
      <c r="E6">
        <v>448.15</v>
      </c>
      <c r="F6">
        <v>380.73</v>
      </c>
      <c r="G6">
        <v>472.5</v>
      </c>
      <c r="H6">
        <v>63.84</v>
      </c>
      <c r="I6">
        <v>332.64</v>
      </c>
      <c r="J6">
        <v>75.98</v>
      </c>
      <c r="K6">
        <v>353.88</v>
      </c>
      <c r="L6">
        <v>181.73</v>
      </c>
      <c r="M6">
        <v>327.44</v>
      </c>
    </row>
    <row r="7" spans="1:13" x14ac:dyDescent="0.2">
      <c r="A7">
        <v>1</v>
      </c>
      <c r="B7">
        <v>2</v>
      </c>
      <c r="C7" t="s">
        <v>172</v>
      </c>
      <c r="D7">
        <v>32.28</v>
      </c>
      <c r="E7">
        <v>198</v>
      </c>
      <c r="F7">
        <v>217.4</v>
      </c>
      <c r="G7">
        <v>362.6</v>
      </c>
      <c r="H7">
        <v>23.79</v>
      </c>
      <c r="I7">
        <v>219.96</v>
      </c>
      <c r="J7">
        <v>60.77</v>
      </c>
      <c r="K7">
        <v>232.93</v>
      </c>
      <c r="L7">
        <v>100.5</v>
      </c>
      <c r="M7">
        <v>209.03</v>
      </c>
    </row>
    <row r="8" spans="1:13" x14ac:dyDescent="0.2">
      <c r="A8">
        <v>1</v>
      </c>
      <c r="B8">
        <v>2</v>
      </c>
      <c r="C8" t="s">
        <v>173</v>
      </c>
      <c r="D8">
        <v>203.13</v>
      </c>
      <c r="E8">
        <v>355.44</v>
      </c>
      <c r="F8">
        <v>409.6</v>
      </c>
      <c r="G8">
        <v>484.06</v>
      </c>
      <c r="H8">
        <v>354.02</v>
      </c>
      <c r="I8">
        <v>508.07</v>
      </c>
      <c r="J8">
        <v>61.77</v>
      </c>
      <c r="K8">
        <v>252.68</v>
      </c>
      <c r="L8">
        <v>120.49</v>
      </c>
      <c r="M8">
        <v>228.55</v>
      </c>
    </row>
    <row r="9" spans="1:13" x14ac:dyDescent="0.2">
      <c r="A9">
        <v>2</v>
      </c>
      <c r="B9">
        <v>1</v>
      </c>
      <c r="C9" t="s">
        <v>174</v>
      </c>
      <c r="D9">
        <v>322.8</v>
      </c>
      <c r="E9">
        <v>431.09</v>
      </c>
      <c r="F9">
        <v>340.99</v>
      </c>
      <c r="G9">
        <v>490.25</v>
      </c>
      <c r="H9">
        <v>386.38</v>
      </c>
      <c r="I9">
        <v>485.75</v>
      </c>
      <c r="J9">
        <v>385.75</v>
      </c>
      <c r="K9">
        <v>473.78</v>
      </c>
      <c r="L9">
        <v>101.37</v>
      </c>
      <c r="M9">
        <v>190.8</v>
      </c>
    </row>
    <row r="10" spans="1:13" x14ac:dyDescent="0.2">
      <c r="A10">
        <v>2</v>
      </c>
      <c r="B10">
        <v>1</v>
      </c>
      <c r="C10" t="s">
        <v>175</v>
      </c>
      <c r="D10">
        <v>288.62</v>
      </c>
      <c r="E10">
        <v>454.75</v>
      </c>
      <c r="F10">
        <v>517.79999999999995</v>
      </c>
      <c r="G10">
        <v>590.76</v>
      </c>
      <c r="H10">
        <v>331.83</v>
      </c>
      <c r="I10">
        <v>416.74</v>
      </c>
      <c r="J10">
        <v>302.52</v>
      </c>
      <c r="K10">
        <v>421.15</v>
      </c>
      <c r="L10">
        <v>207.06</v>
      </c>
      <c r="M10">
        <v>336.96</v>
      </c>
    </row>
    <row r="11" spans="1:13" x14ac:dyDescent="0.2">
      <c r="A11">
        <v>2</v>
      </c>
      <c r="B11">
        <v>1</v>
      </c>
      <c r="C11" t="s">
        <v>176</v>
      </c>
      <c r="D11">
        <v>159.24</v>
      </c>
      <c r="E11">
        <v>299.37</v>
      </c>
      <c r="F11">
        <v>260.38</v>
      </c>
      <c r="G11">
        <v>401.32</v>
      </c>
      <c r="H11">
        <v>273.23</v>
      </c>
      <c r="I11">
        <v>388.54</v>
      </c>
      <c r="J11">
        <v>243.09</v>
      </c>
      <c r="K11">
        <v>403.12</v>
      </c>
      <c r="L11">
        <v>270.58</v>
      </c>
      <c r="M11">
        <v>360.14</v>
      </c>
    </row>
    <row r="12" spans="1:13" x14ac:dyDescent="0.2">
      <c r="A12">
        <v>2</v>
      </c>
      <c r="B12">
        <v>2</v>
      </c>
      <c r="C12" t="s">
        <v>177</v>
      </c>
      <c r="D12">
        <v>532.82000000000005</v>
      </c>
      <c r="E12">
        <v>584.63</v>
      </c>
      <c r="F12">
        <v>337.39</v>
      </c>
      <c r="G12">
        <v>462.99</v>
      </c>
      <c r="H12">
        <v>318.54000000000002</v>
      </c>
      <c r="I12">
        <v>412.98</v>
      </c>
      <c r="J12">
        <v>343.33</v>
      </c>
      <c r="K12">
        <v>451.36</v>
      </c>
      <c r="L12">
        <v>277.70999999999998</v>
      </c>
      <c r="M12">
        <v>362.58</v>
      </c>
    </row>
    <row r="13" spans="1:13" x14ac:dyDescent="0.2">
      <c r="A13">
        <v>2</v>
      </c>
      <c r="B13">
        <v>2</v>
      </c>
      <c r="C13" t="s">
        <v>178</v>
      </c>
      <c r="D13">
        <v>555.75</v>
      </c>
      <c r="E13">
        <v>599.03</v>
      </c>
      <c r="F13">
        <v>365.76</v>
      </c>
      <c r="G13">
        <v>494.57</v>
      </c>
      <c r="H13">
        <v>489.75</v>
      </c>
      <c r="I13">
        <v>539.78</v>
      </c>
      <c r="J13">
        <v>373.07</v>
      </c>
      <c r="K13">
        <v>412.68</v>
      </c>
      <c r="L13">
        <v>171.91</v>
      </c>
      <c r="M13">
        <v>309.04000000000002</v>
      </c>
    </row>
    <row r="14" spans="1:13" x14ac:dyDescent="0.2">
      <c r="A14">
        <v>1</v>
      </c>
      <c r="B14">
        <v>1</v>
      </c>
      <c r="C14" t="s">
        <v>179</v>
      </c>
      <c r="D14">
        <v>70.58</v>
      </c>
      <c r="E14">
        <v>230.18</v>
      </c>
      <c r="F14">
        <v>359.14</v>
      </c>
      <c r="G14">
        <v>446.21</v>
      </c>
      <c r="H14">
        <v>259.33</v>
      </c>
      <c r="I14">
        <v>391.74</v>
      </c>
      <c r="J14">
        <v>347.26</v>
      </c>
      <c r="K14">
        <v>456.66</v>
      </c>
      <c r="L14">
        <v>104.63</v>
      </c>
      <c r="M14">
        <v>223.76</v>
      </c>
    </row>
    <row r="15" spans="1:13" x14ac:dyDescent="0.2">
      <c r="A15">
        <v>1</v>
      </c>
      <c r="B15">
        <v>1</v>
      </c>
      <c r="C15" t="s">
        <v>180</v>
      </c>
      <c r="D15">
        <v>187</v>
      </c>
      <c r="E15">
        <v>369.35</v>
      </c>
      <c r="F15">
        <v>515.75</v>
      </c>
      <c r="G15">
        <v>538.54</v>
      </c>
      <c r="H15">
        <v>395.45</v>
      </c>
      <c r="I15">
        <v>436.44</v>
      </c>
      <c r="J15">
        <v>217.31</v>
      </c>
      <c r="K15">
        <v>366.61</v>
      </c>
      <c r="L15">
        <v>103.43</v>
      </c>
      <c r="M15">
        <v>299.72000000000003</v>
      </c>
    </row>
    <row r="16" spans="1:13" x14ac:dyDescent="0.2">
      <c r="A16">
        <v>1</v>
      </c>
      <c r="B16">
        <v>1</v>
      </c>
      <c r="C16" t="s">
        <v>181</v>
      </c>
      <c r="D16">
        <v>511.82</v>
      </c>
      <c r="E16">
        <v>563.71</v>
      </c>
      <c r="F16">
        <v>244</v>
      </c>
      <c r="G16">
        <v>426.75</v>
      </c>
      <c r="H16">
        <v>482.99</v>
      </c>
      <c r="I16">
        <v>551.41999999999996</v>
      </c>
      <c r="J16">
        <v>252.62</v>
      </c>
      <c r="K16">
        <v>396.67</v>
      </c>
      <c r="L16">
        <v>65.98</v>
      </c>
      <c r="M16">
        <v>213.28</v>
      </c>
    </row>
    <row r="17" spans="1:13" x14ac:dyDescent="0.2">
      <c r="A17">
        <v>1</v>
      </c>
      <c r="B17">
        <v>2</v>
      </c>
      <c r="C17" t="s">
        <v>182</v>
      </c>
      <c r="D17">
        <v>382.86</v>
      </c>
      <c r="E17">
        <v>483.66</v>
      </c>
      <c r="F17">
        <v>369.39</v>
      </c>
      <c r="G17">
        <v>448.06</v>
      </c>
      <c r="H17">
        <v>308.70999999999998</v>
      </c>
      <c r="I17">
        <v>414.23</v>
      </c>
      <c r="J17">
        <v>392.67</v>
      </c>
      <c r="K17">
        <v>500.39</v>
      </c>
      <c r="L17">
        <v>346.68</v>
      </c>
      <c r="M17">
        <v>402.79</v>
      </c>
    </row>
    <row r="18" spans="1:13" x14ac:dyDescent="0.2">
      <c r="A18">
        <v>1</v>
      </c>
      <c r="B18">
        <v>2</v>
      </c>
      <c r="C18" t="s">
        <v>183</v>
      </c>
      <c r="D18">
        <v>215.82</v>
      </c>
      <c r="E18">
        <v>393.44</v>
      </c>
      <c r="F18">
        <v>347.49</v>
      </c>
      <c r="G18">
        <v>459.46</v>
      </c>
      <c r="H18">
        <v>220.43</v>
      </c>
      <c r="I18">
        <v>514.82000000000005</v>
      </c>
      <c r="J18">
        <v>312.11</v>
      </c>
      <c r="K18">
        <v>480.95</v>
      </c>
      <c r="L18">
        <v>61.56</v>
      </c>
      <c r="M18">
        <v>208.72</v>
      </c>
    </row>
    <row r="19" spans="1:13" x14ac:dyDescent="0.2">
      <c r="A19">
        <v>1</v>
      </c>
      <c r="B19">
        <v>2</v>
      </c>
      <c r="C19" t="s">
        <v>184</v>
      </c>
      <c r="D19">
        <v>188.77</v>
      </c>
      <c r="E19">
        <v>332.65</v>
      </c>
      <c r="F19">
        <v>369.72</v>
      </c>
      <c r="G19">
        <v>455.19</v>
      </c>
      <c r="H19">
        <v>312.38</v>
      </c>
      <c r="I19">
        <v>429.87</v>
      </c>
      <c r="J19">
        <v>251.53</v>
      </c>
      <c r="K19">
        <v>443.18</v>
      </c>
      <c r="L19">
        <v>64.010000000000005</v>
      </c>
      <c r="M19">
        <v>194.45</v>
      </c>
    </row>
    <row r="20" spans="1:13" x14ac:dyDescent="0.2">
      <c r="A20">
        <v>2</v>
      </c>
      <c r="B20">
        <v>1</v>
      </c>
      <c r="C20" t="s">
        <v>185</v>
      </c>
      <c r="D20">
        <v>285</v>
      </c>
      <c r="E20">
        <v>402.28</v>
      </c>
      <c r="F20">
        <v>321.52</v>
      </c>
      <c r="G20">
        <v>461.4</v>
      </c>
      <c r="H20">
        <v>275.64999999999998</v>
      </c>
      <c r="I20">
        <v>396.07</v>
      </c>
      <c r="J20">
        <v>206.12</v>
      </c>
      <c r="K20">
        <v>406.45</v>
      </c>
      <c r="L20">
        <v>145.27000000000001</v>
      </c>
      <c r="M20">
        <v>297.31</v>
      </c>
    </row>
    <row r="21" spans="1:13" x14ac:dyDescent="0.2">
      <c r="A21">
        <v>2</v>
      </c>
      <c r="B21">
        <v>1</v>
      </c>
      <c r="C21" t="s">
        <v>186</v>
      </c>
      <c r="D21">
        <v>298.5</v>
      </c>
      <c r="E21">
        <v>424.74</v>
      </c>
      <c r="F21">
        <v>299.41000000000003</v>
      </c>
      <c r="G21">
        <v>476.61</v>
      </c>
      <c r="H21">
        <v>244.91</v>
      </c>
      <c r="I21">
        <v>362.65</v>
      </c>
      <c r="J21">
        <v>316.72000000000003</v>
      </c>
      <c r="K21">
        <v>486.76</v>
      </c>
      <c r="L21">
        <v>180.87</v>
      </c>
      <c r="M21">
        <v>315.82</v>
      </c>
    </row>
    <row r="22" spans="1:13" x14ac:dyDescent="0.2">
      <c r="A22">
        <v>2</v>
      </c>
      <c r="B22">
        <v>1</v>
      </c>
      <c r="C22" t="s">
        <v>187</v>
      </c>
      <c r="D22">
        <v>290.19</v>
      </c>
      <c r="E22">
        <v>434.95</v>
      </c>
      <c r="F22">
        <v>303.77</v>
      </c>
      <c r="G22">
        <v>471.5</v>
      </c>
      <c r="H22">
        <v>415</v>
      </c>
      <c r="I22">
        <v>542.27</v>
      </c>
      <c r="J22">
        <v>281.79000000000002</v>
      </c>
      <c r="K22">
        <v>487.93</v>
      </c>
      <c r="L22">
        <v>95.33</v>
      </c>
      <c r="M22">
        <v>216.33</v>
      </c>
    </row>
    <row r="23" spans="1:13" x14ac:dyDescent="0.2">
      <c r="A23">
        <v>2</v>
      </c>
      <c r="B23">
        <v>2</v>
      </c>
      <c r="C23" t="s">
        <v>188</v>
      </c>
      <c r="D23">
        <v>277.5</v>
      </c>
      <c r="E23">
        <v>397.86</v>
      </c>
      <c r="F23">
        <v>179.56</v>
      </c>
      <c r="G23">
        <v>355.73</v>
      </c>
      <c r="H23">
        <v>124.02</v>
      </c>
      <c r="I23">
        <v>373.26</v>
      </c>
      <c r="J23">
        <v>135.12</v>
      </c>
      <c r="K23">
        <v>334.77</v>
      </c>
      <c r="L23">
        <v>202.87</v>
      </c>
      <c r="M23">
        <v>368.1</v>
      </c>
    </row>
    <row r="24" spans="1:13" x14ac:dyDescent="0.2">
      <c r="A24">
        <v>2</v>
      </c>
      <c r="B24">
        <v>2</v>
      </c>
      <c r="C24" t="s">
        <v>189</v>
      </c>
      <c r="D24">
        <v>271.83999999999997</v>
      </c>
      <c r="E24">
        <v>451.99</v>
      </c>
      <c r="F24">
        <v>128.19999999999999</v>
      </c>
      <c r="G24">
        <v>335.53</v>
      </c>
      <c r="H24">
        <v>151.07</v>
      </c>
      <c r="I24">
        <v>330.41</v>
      </c>
      <c r="J24">
        <v>99.49</v>
      </c>
      <c r="K24">
        <v>236.9</v>
      </c>
      <c r="L24">
        <v>60.76</v>
      </c>
      <c r="M24">
        <v>215.65</v>
      </c>
    </row>
    <row r="25" spans="1:13" x14ac:dyDescent="0.2">
      <c r="A25">
        <v>2</v>
      </c>
      <c r="B25">
        <v>2</v>
      </c>
      <c r="C25" t="s">
        <v>190</v>
      </c>
      <c r="D25">
        <v>323.51</v>
      </c>
      <c r="E25">
        <v>453.33</v>
      </c>
      <c r="F25">
        <v>295.62</v>
      </c>
      <c r="G25">
        <v>445.22</v>
      </c>
      <c r="H25">
        <v>301.14999999999998</v>
      </c>
      <c r="I25">
        <v>458.44</v>
      </c>
      <c r="J25">
        <v>311.2</v>
      </c>
      <c r="K25">
        <v>411.25</v>
      </c>
      <c r="L25">
        <v>189.69</v>
      </c>
      <c r="M25">
        <v>306.14999999999998</v>
      </c>
    </row>
    <row r="29" spans="1:13" x14ac:dyDescent="0.2">
      <c r="A29" t="s">
        <v>87</v>
      </c>
      <c r="B29" t="s">
        <v>191</v>
      </c>
    </row>
    <row r="30" spans="1:13" x14ac:dyDescent="0.2">
      <c r="A30" t="s">
        <v>88</v>
      </c>
      <c r="B30" t="s">
        <v>86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showRuler="0" topLeftCell="A30" workbookViewId="0">
      <selection activeCell="B57" sqref="B57:C60"/>
    </sheetView>
  </sheetViews>
  <sheetFormatPr defaultColWidth="11" defaultRowHeight="12.75" x14ac:dyDescent="0.2"/>
  <sheetData>
    <row r="1" spans="1:28" x14ac:dyDescent="0.2">
      <c r="A1" t="s">
        <v>89</v>
      </c>
      <c r="B1" t="s">
        <v>90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99</v>
      </c>
      <c r="L1" t="s">
        <v>100</v>
      </c>
      <c r="M1" t="s">
        <v>101</v>
      </c>
      <c r="N1" t="s">
        <v>102</v>
      </c>
      <c r="O1" t="s">
        <v>103</v>
      </c>
      <c r="P1" t="s">
        <v>104</v>
      </c>
      <c r="Q1" t="s">
        <v>105</v>
      </c>
      <c r="R1" t="s">
        <v>106</v>
      </c>
      <c r="S1" t="s">
        <v>107</v>
      </c>
      <c r="T1" t="s">
        <v>108</v>
      </c>
      <c r="U1" t="s">
        <v>109</v>
      </c>
      <c r="V1" t="s">
        <v>110</v>
      </c>
      <c r="W1" t="s">
        <v>111</v>
      </c>
      <c r="X1" t="s">
        <v>112</v>
      </c>
      <c r="Y1" t="s">
        <v>113</v>
      </c>
      <c r="Z1" t="s">
        <v>114</v>
      </c>
      <c r="AA1" t="s">
        <v>115</v>
      </c>
      <c r="AB1" t="s">
        <v>116</v>
      </c>
    </row>
    <row r="2" spans="1:28" x14ac:dyDescent="0.2">
      <c r="A2" t="s">
        <v>117</v>
      </c>
      <c r="B2">
        <v>1</v>
      </c>
      <c r="C2">
        <v>1</v>
      </c>
      <c r="D2" s="2">
        <v>3343.53010611226</v>
      </c>
      <c r="E2">
        <v>-3.2699999999999999E-3</v>
      </c>
      <c r="F2">
        <v>-1.7099999999999999E-3</v>
      </c>
      <c r="G2">
        <v>2.0100000000000001E-3</v>
      </c>
      <c r="H2">
        <v>-5.1999999999999995E-4</v>
      </c>
      <c r="I2">
        <v>1.65E-3</v>
      </c>
      <c r="J2">
        <v>1.0869999999999999E-2</v>
      </c>
      <c r="K2">
        <v>4.7400000000000003E-3</v>
      </c>
      <c r="L2">
        <v>3.5300000000000002E-3</v>
      </c>
      <c r="M2">
        <v>9.9500000000000005E-3</v>
      </c>
      <c r="N2">
        <v>2.3E-3</v>
      </c>
      <c r="O2">
        <v>-3.2100000000000002E-3</v>
      </c>
      <c r="P2">
        <v>1E-3</v>
      </c>
      <c r="Q2">
        <v>-1.001E-2</v>
      </c>
      <c r="R2">
        <v>-2.98E-3</v>
      </c>
      <c r="S2">
        <v>1.039E-2</v>
      </c>
      <c r="T2">
        <v>-6.8999999999999997E-4</v>
      </c>
      <c r="U2">
        <v>-1.7899999999999999E-3</v>
      </c>
      <c r="V2">
        <v>4.3800000000000002E-3</v>
      </c>
      <c r="W2">
        <v>2.2799999999999999E-3</v>
      </c>
      <c r="X2">
        <v>-1.0000000000000001E-5</v>
      </c>
      <c r="Y2">
        <v>-5.0699999999999999E-3</v>
      </c>
      <c r="Z2">
        <v>1.068E-2</v>
      </c>
      <c r="AA2">
        <v>7.3099999999999997E-3</v>
      </c>
      <c r="AB2">
        <v>3.4399999999999999E-3</v>
      </c>
    </row>
    <row r="3" spans="1:28" x14ac:dyDescent="0.2">
      <c r="A3" t="s">
        <v>117</v>
      </c>
      <c r="B3">
        <v>1</v>
      </c>
      <c r="C3">
        <v>1</v>
      </c>
      <c r="D3" s="2">
        <v>3517.3855411620898</v>
      </c>
      <c r="E3">
        <v>-3.6800000000000001E-3</v>
      </c>
      <c r="F3">
        <v>-1.319E-2</v>
      </c>
      <c r="G3">
        <v>3.48E-3</v>
      </c>
      <c r="H3">
        <v>1.4999999999999999E-4</v>
      </c>
      <c r="I3">
        <v>-2.66E-3</v>
      </c>
      <c r="J3">
        <v>6.79E-3</v>
      </c>
      <c r="K3">
        <v>1.3500000000000001E-3</v>
      </c>
      <c r="L3">
        <v>7.3400000000000002E-3</v>
      </c>
      <c r="M3">
        <v>7.3600000000000002E-3</v>
      </c>
      <c r="N3">
        <v>9.1699999999999993E-3</v>
      </c>
      <c r="O3">
        <v>2.98E-3</v>
      </c>
      <c r="P3">
        <v>-3.1800000000000001E-3</v>
      </c>
      <c r="Q3">
        <v>-9.4400000000000005E-3</v>
      </c>
      <c r="R3">
        <v>-6.9100000000000003E-3</v>
      </c>
      <c r="S3">
        <v>1.7000000000000001E-4</v>
      </c>
      <c r="T3">
        <v>-5.2199999999999998E-3</v>
      </c>
      <c r="U3">
        <v>-4.5500000000000002E-3</v>
      </c>
      <c r="V3">
        <v>1.6000000000000001E-4</v>
      </c>
      <c r="W3">
        <v>-3.2100000000000002E-3</v>
      </c>
      <c r="X3">
        <v>6.0099999999999997E-3</v>
      </c>
      <c r="Y3">
        <v>-4.3400000000000001E-3</v>
      </c>
      <c r="Z3">
        <v>-2.82E-3</v>
      </c>
      <c r="AA3">
        <v>1.027E-2</v>
      </c>
      <c r="AB3">
        <v>4.2199999999999998E-3</v>
      </c>
    </row>
    <row r="4" spans="1:28" x14ac:dyDescent="0.2">
      <c r="A4" t="s">
        <v>117</v>
      </c>
      <c r="B4">
        <v>1</v>
      </c>
      <c r="C4">
        <v>1</v>
      </c>
      <c r="D4" s="2">
        <v>4020.4518575693901</v>
      </c>
      <c r="E4">
        <v>8.9999999999999998E-4</v>
      </c>
      <c r="F4">
        <v>-2.3600000000000001E-3</v>
      </c>
      <c r="G4">
        <v>-1.49E-3</v>
      </c>
      <c r="H4">
        <v>-4.4000000000000002E-4</v>
      </c>
      <c r="I4">
        <v>-4.3800000000000002E-3</v>
      </c>
      <c r="J4">
        <v>-5.2100000000000002E-3</v>
      </c>
      <c r="K4">
        <v>5.0200000000000002E-3</v>
      </c>
      <c r="L4">
        <v>3.5999999999999999E-3</v>
      </c>
      <c r="M4">
        <v>-3.64E-3</v>
      </c>
      <c r="N4">
        <v>6.4599999999999996E-3</v>
      </c>
      <c r="O4">
        <v>-1.0840000000000001E-2</v>
      </c>
      <c r="P4">
        <v>-3.8800000000000002E-3</v>
      </c>
      <c r="Q4">
        <v>-2.7000000000000001E-3</v>
      </c>
      <c r="R4">
        <v>-1.7600000000000001E-3</v>
      </c>
      <c r="S4">
        <v>8.0999999999999996E-4</v>
      </c>
      <c r="T4">
        <v>-5.1200000000000004E-3</v>
      </c>
      <c r="U4">
        <v>9.1900000000000003E-3</v>
      </c>
      <c r="V4">
        <v>1.5100000000000001E-3</v>
      </c>
      <c r="W4">
        <v>-4.3400000000000001E-3</v>
      </c>
      <c r="X4">
        <v>3.8700000000000002E-3</v>
      </c>
      <c r="Y4">
        <v>1.129E-2</v>
      </c>
      <c r="Z4">
        <v>4.2700000000000004E-3</v>
      </c>
      <c r="AA4">
        <v>1.3180000000000001E-2</v>
      </c>
      <c r="AB4">
        <v>3.0100000000000001E-3</v>
      </c>
    </row>
    <row r="5" spans="1:28" x14ac:dyDescent="0.2">
      <c r="A5" t="s">
        <v>117</v>
      </c>
      <c r="B5">
        <v>1</v>
      </c>
      <c r="C5">
        <v>1</v>
      </c>
      <c r="D5" s="2">
        <v>4345.3347938753404</v>
      </c>
      <c r="E5">
        <v>5.9800000000000001E-3</v>
      </c>
      <c r="F5">
        <v>2.66E-3</v>
      </c>
      <c r="G5">
        <v>-2.7299999999999998E-3</v>
      </c>
      <c r="H5">
        <v>1.7000000000000001E-4</v>
      </c>
      <c r="I5">
        <v>-1.452E-2</v>
      </c>
      <c r="J5">
        <v>-5.3299999999999997E-3</v>
      </c>
      <c r="K5">
        <v>2.2399999999999998E-3</v>
      </c>
      <c r="L5">
        <v>4.9800000000000001E-3</v>
      </c>
      <c r="M5">
        <v>2.1430000000000001E-2</v>
      </c>
      <c r="N5">
        <v>1.8600000000000001E-3</v>
      </c>
      <c r="O5">
        <v>-4.3600000000000002E-3</v>
      </c>
      <c r="P5">
        <v>-6.6899999999999998E-3</v>
      </c>
      <c r="Q5">
        <v>-2.6849999999999999E-2</v>
      </c>
      <c r="R5">
        <v>-6.9999999999999994E-5</v>
      </c>
      <c r="S5">
        <v>-1.328E-2</v>
      </c>
      <c r="T5">
        <v>3.6999999999999999E-4</v>
      </c>
      <c r="U5">
        <v>5.9300000000000004E-3</v>
      </c>
      <c r="V5">
        <v>-2.4199999999999998E-3</v>
      </c>
      <c r="W5">
        <v>2.9329999999999998E-2</v>
      </c>
      <c r="X5">
        <v>2.248E-2</v>
      </c>
      <c r="Y5">
        <v>2.7999999999999998E-4</v>
      </c>
      <c r="Z5">
        <v>1.5820000000000001E-2</v>
      </c>
      <c r="AA5">
        <v>9.8999999999999999E-4</v>
      </c>
      <c r="AB5">
        <v>-8.5199999999999998E-3</v>
      </c>
    </row>
    <row r="6" spans="1:28" x14ac:dyDescent="0.2">
      <c r="A6" t="s">
        <v>117</v>
      </c>
      <c r="B6">
        <v>1</v>
      </c>
      <c r="C6">
        <v>1</v>
      </c>
      <c r="D6" s="2">
        <v>3709.8138067535801</v>
      </c>
      <c r="E6">
        <v>5.8E-4</v>
      </c>
      <c r="F6">
        <v>-4.4999999999999999E-4</v>
      </c>
      <c r="G6">
        <v>8.4999999999999995E-4</v>
      </c>
      <c r="H6">
        <v>4.8000000000000001E-4</v>
      </c>
      <c r="I6">
        <v>1.25E-3</v>
      </c>
      <c r="J6">
        <v>2.9399999999999999E-3</v>
      </c>
      <c r="K6">
        <v>-2.0899999999999998E-3</v>
      </c>
      <c r="L6">
        <v>4.4799999999999996E-3</v>
      </c>
      <c r="M6">
        <v>-2.31E-3</v>
      </c>
      <c r="N6">
        <v>-9.0000000000000006E-5</v>
      </c>
      <c r="O6">
        <v>1.017E-2</v>
      </c>
      <c r="P6">
        <v>-4.4200000000000003E-3</v>
      </c>
      <c r="Q6">
        <v>7.45E-3</v>
      </c>
      <c r="R6">
        <v>4.45E-3</v>
      </c>
      <c r="S6">
        <v>4.6999999999999999E-4</v>
      </c>
      <c r="T6">
        <v>1.5100000000000001E-3</v>
      </c>
      <c r="U6">
        <v>5.1999999999999998E-3</v>
      </c>
      <c r="V6">
        <v>2.1900000000000001E-3</v>
      </c>
      <c r="W6">
        <v>2.2599999999999999E-3</v>
      </c>
      <c r="X6">
        <v>1.2710000000000001E-2</v>
      </c>
      <c r="Y6">
        <v>-4.2900000000000004E-3</v>
      </c>
      <c r="Z6">
        <v>-9.5E-4</v>
      </c>
      <c r="AA6">
        <v>4.4799999999999996E-3</v>
      </c>
      <c r="AB6">
        <v>3.48E-3</v>
      </c>
    </row>
    <row r="7" spans="1:28" x14ac:dyDescent="0.2">
      <c r="A7" t="s">
        <v>117</v>
      </c>
      <c r="B7">
        <v>1</v>
      </c>
      <c r="C7">
        <v>1</v>
      </c>
      <c r="D7" s="2">
        <v>3618.24358301862</v>
      </c>
      <c r="E7">
        <v>2.0899999999999998E-3</v>
      </c>
      <c r="F7">
        <v>-3.1E-4</v>
      </c>
      <c r="G7">
        <v>1.49E-3</v>
      </c>
      <c r="H7">
        <v>-1.07E-3</v>
      </c>
      <c r="I7">
        <v>-2.31E-3</v>
      </c>
      <c r="J7">
        <v>6.4999999999999997E-4</v>
      </c>
      <c r="K7">
        <v>6.4000000000000003E-3</v>
      </c>
      <c r="L7">
        <v>8.1300000000000001E-3</v>
      </c>
      <c r="M7">
        <v>7.3600000000000002E-3</v>
      </c>
      <c r="N7">
        <v>-2.7100000000000002E-3</v>
      </c>
      <c r="O7">
        <v>5.1000000000000004E-4</v>
      </c>
      <c r="P7">
        <v>8.0000000000000004E-4</v>
      </c>
      <c r="Q7">
        <v>3.6999999999999999E-4</v>
      </c>
      <c r="R7">
        <v>4.0699999999999998E-3</v>
      </c>
      <c r="S7">
        <v>-1.97E-3</v>
      </c>
      <c r="T7">
        <v>-3.5200000000000001E-3</v>
      </c>
      <c r="U7">
        <v>9.9299999999999996E-3</v>
      </c>
      <c r="V7">
        <v>8.8599999999999998E-3</v>
      </c>
      <c r="W7">
        <v>-4.4000000000000002E-4</v>
      </c>
      <c r="X7">
        <v>-5.0899999999999999E-3</v>
      </c>
      <c r="Y7">
        <v>-1.0359999999999999E-2</v>
      </c>
      <c r="Z7">
        <v>4.6000000000000001E-4</v>
      </c>
      <c r="AA7">
        <v>4.2100000000000002E-3</v>
      </c>
      <c r="AB7">
        <v>-7.0299999999999998E-3</v>
      </c>
    </row>
    <row r="8" spans="1:28" x14ac:dyDescent="0.2">
      <c r="A8" t="s">
        <v>117</v>
      </c>
      <c r="B8">
        <v>1</v>
      </c>
      <c r="C8">
        <v>1</v>
      </c>
      <c r="D8" s="2">
        <v>4035.0967526560098</v>
      </c>
      <c r="E8">
        <v>4.0999999999999999E-4</v>
      </c>
      <c r="F8">
        <v>-2.15E-3</v>
      </c>
      <c r="G8">
        <v>1.4E-3</v>
      </c>
      <c r="H8">
        <v>-6.0999999999999997E-4</v>
      </c>
      <c r="I8">
        <v>-4.6899999999999997E-3</v>
      </c>
      <c r="J8">
        <v>3.0699999999999998E-3</v>
      </c>
      <c r="K8">
        <v>-3.0000000000000001E-3</v>
      </c>
      <c r="L8">
        <v>-6.5900000000000004E-3</v>
      </c>
      <c r="M8">
        <v>1.244E-2</v>
      </c>
      <c r="N8">
        <v>8.8999999999999995E-4</v>
      </c>
      <c r="O8">
        <v>8.2699999999999996E-3</v>
      </c>
      <c r="P8">
        <v>2.5200000000000001E-3</v>
      </c>
      <c r="Q8">
        <v>-1.5699999999999999E-2</v>
      </c>
      <c r="R8">
        <v>-6.2700000000000004E-3</v>
      </c>
      <c r="S8">
        <v>-5.13E-3</v>
      </c>
      <c r="T8">
        <v>-2.8999999999999998E-3</v>
      </c>
      <c r="U8">
        <v>2.0400000000000001E-3</v>
      </c>
      <c r="V8">
        <v>-2.0699999999999998E-3</v>
      </c>
      <c r="W8">
        <v>1.248E-2</v>
      </c>
      <c r="X8">
        <v>5.1999999999999995E-4</v>
      </c>
      <c r="Y8">
        <v>-1.2529999999999999E-2</v>
      </c>
      <c r="Z8">
        <v>-2.64E-3</v>
      </c>
      <c r="AA8">
        <v>2.5000000000000001E-4</v>
      </c>
      <c r="AB8">
        <v>-9.2599999999999991E-3</v>
      </c>
    </row>
    <row r="9" spans="1:28" x14ac:dyDescent="0.2">
      <c r="A9" t="s">
        <v>117</v>
      </c>
      <c r="B9">
        <v>1</v>
      </c>
      <c r="C9">
        <v>1</v>
      </c>
      <c r="D9" s="2">
        <v>3529.9620921893502</v>
      </c>
      <c r="E9">
        <v>5.13E-3</v>
      </c>
      <c r="F9">
        <v>6.0000000000000002E-5</v>
      </c>
      <c r="G9">
        <v>-4.6999999999999999E-4</v>
      </c>
      <c r="H9">
        <v>-2.9399999999999999E-3</v>
      </c>
      <c r="I9">
        <v>-1.73E-3</v>
      </c>
      <c r="J9">
        <v>6.9999999999999994E-5</v>
      </c>
      <c r="K9">
        <v>1.9499999999999999E-3</v>
      </c>
      <c r="L9">
        <v>1.33E-3</v>
      </c>
      <c r="M9">
        <v>3.49E-3</v>
      </c>
      <c r="N9">
        <v>-1.31E-3</v>
      </c>
      <c r="O9">
        <v>-5.3400000000000001E-3</v>
      </c>
      <c r="P9">
        <v>-1.23E-3</v>
      </c>
      <c r="Q9">
        <v>-5.2599999999999999E-3</v>
      </c>
      <c r="R9">
        <v>9.0600000000000003E-3</v>
      </c>
      <c r="S9">
        <v>3.2799999999999999E-3</v>
      </c>
      <c r="T9">
        <v>6.9199999999999999E-3</v>
      </c>
      <c r="U9">
        <v>3.6600000000000001E-3</v>
      </c>
      <c r="V9">
        <v>4.45E-3</v>
      </c>
      <c r="W9">
        <v>-8.43E-3</v>
      </c>
      <c r="X9">
        <v>-5.3099999999999996E-3</v>
      </c>
      <c r="Y9">
        <v>2.1409999999999998E-2</v>
      </c>
      <c r="Z9">
        <v>-3.0000000000000001E-3</v>
      </c>
      <c r="AA9">
        <v>5.9000000000000003E-4</v>
      </c>
      <c r="AB9">
        <v>7.62E-3</v>
      </c>
    </row>
    <row r="10" spans="1:28" x14ac:dyDescent="0.2">
      <c r="A10" t="s">
        <v>117</v>
      </c>
      <c r="B10">
        <v>1</v>
      </c>
      <c r="C10">
        <v>1</v>
      </c>
      <c r="D10" s="2">
        <v>3660.13344148736</v>
      </c>
      <c r="E10">
        <v>6.0999999999999997E-4</v>
      </c>
      <c r="F10">
        <v>3.2799999999999999E-3</v>
      </c>
      <c r="G10">
        <v>-2.9E-4</v>
      </c>
      <c r="H10">
        <v>-6.8999999999999997E-4</v>
      </c>
      <c r="I10">
        <v>3.3800000000000002E-3</v>
      </c>
      <c r="J10">
        <v>1.5E-3</v>
      </c>
      <c r="K10">
        <v>1.58E-3</v>
      </c>
      <c r="L10">
        <v>-4.6999999999999999E-4</v>
      </c>
      <c r="M10">
        <v>1.023E-2</v>
      </c>
      <c r="N10">
        <v>7.6999999999999996E-4</v>
      </c>
      <c r="O10">
        <v>4.7600000000000003E-3</v>
      </c>
      <c r="P10">
        <v>3.5200000000000001E-3</v>
      </c>
      <c r="Q10">
        <v>-5.4099999999999999E-3</v>
      </c>
      <c r="R10">
        <v>2.5300000000000001E-3</v>
      </c>
      <c r="S10">
        <v>8.1999999999999998E-4</v>
      </c>
      <c r="T10">
        <v>-6.3000000000000003E-4</v>
      </c>
      <c r="U10">
        <v>-6.9300000000000004E-3</v>
      </c>
      <c r="V10">
        <v>8.0000000000000007E-5</v>
      </c>
      <c r="W10">
        <v>-1.281E-2</v>
      </c>
      <c r="X10">
        <v>-1.367E-2</v>
      </c>
      <c r="Y10">
        <v>9.8200000000000006E-3</v>
      </c>
      <c r="Z10">
        <v>-9.9399999999999992E-3</v>
      </c>
      <c r="AA10">
        <v>3.9699999999999996E-3</v>
      </c>
      <c r="AB10">
        <v>2.0799999999999998E-3</v>
      </c>
    </row>
    <row r="11" spans="1:28" x14ac:dyDescent="0.2">
      <c r="A11" t="s">
        <v>117</v>
      </c>
      <c r="B11">
        <v>1</v>
      </c>
      <c r="C11">
        <v>1</v>
      </c>
      <c r="D11" s="2">
        <v>4213.2302628397802</v>
      </c>
      <c r="E11">
        <v>4.15E-3</v>
      </c>
      <c r="F11">
        <v>1.56E-3</v>
      </c>
      <c r="G11">
        <v>1.97E-3</v>
      </c>
      <c r="H11">
        <v>5.5999999999999995E-4</v>
      </c>
      <c r="I11">
        <v>-3.2000000000000003E-4</v>
      </c>
      <c r="J11">
        <v>-5.3E-3</v>
      </c>
      <c r="K11">
        <v>-6.62E-3</v>
      </c>
      <c r="L11">
        <v>-7.4900000000000001E-3</v>
      </c>
      <c r="M11">
        <v>-9.6100000000000005E-3</v>
      </c>
      <c r="N11">
        <v>-2.31E-3</v>
      </c>
      <c r="O11">
        <v>8.7600000000000004E-3</v>
      </c>
      <c r="P11">
        <v>3.5699999999999998E-3</v>
      </c>
      <c r="Q11">
        <v>-6.8700000000000002E-3</v>
      </c>
      <c r="R11">
        <v>9.1E-4</v>
      </c>
      <c r="S11">
        <v>-6.7099999999999998E-3</v>
      </c>
      <c r="T11">
        <v>-3.6000000000000002E-4</v>
      </c>
      <c r="U11">
        <v>6.62E-3</v>
      </c>
      <c r="V11">
        <v>-3.65E-3</v>
      </c>
      <c r="W11">
        <v>9.8300000000000002E-3</v>
      </c>
      <c r="X11">
        <v>7.4599999999999996E-3</v>
      </c>
      <c r="Y11">
        <v>-8.8299999999999993E-3</v>
      </c>
      <c r="Z11">
        <v>-6.0000000000000001E-3</v>
      </c>
      <c r="AA11">
        <v>5.3699999999999998E-3</v>
      </c>
      <c r="AB11">
        <v>-1.353E-2</v>
      </c>
    </row>
    <row r="12" spans="1:28" x14ac:dyDescent="0.2">
      <c r="A12" t="s">
        <v>117</v>
      </c>
      <c r="B12">
        <v>1</v>
      </c>
      <c r="C12">
        <v>1</v>
      </c>
      <c r="D12" s="2">
        <v>4412.9409003246001</v>
      </c>
      <c r="E12">
        <v>-3.0200000000000001E-3</v>
      </c>
      <c r="F12">
        <v>8.0000000000000007E-5</v>
      </c>
      <c r="G12">
        <v>-1.0300000000000001E-3</v>
      </c>
      <c r="H12">
        <v>-2.0400000000000001E-3</v>
      </c>
      <c r="I12">
        <v>-2.2399999999999998E-3</v>
      </c>
      <c r="J12">
        <v>-1.67E-3</v>
      </c>
      <c r="K12">
        <v>-6.3499999999999997E-3</v>
      </c>
      <c r="L12">
        <v>-2.2100000000000002E-3</v>
      </c>
      <c r="M12">
        <v>-1.9E-3</v>
      </c>
      <c r="N12">
        <v>1.33E-3</v>
      </c>
      <c r="O12">
        <v>1.0370000000000001E-2</v>
      </c>
      <c r="P12">
        <v>-8.7000000000000001E-4</v>
      </c>
      <c r="Q12">
        <v>7.2000000000000005E-4</v>
      </c>
      <c r="R12">
        <v>2.2599999999999999E-3</v>
      </c>
      <c r="S12">
        <v>-6.1900000000000002E-3</v>
      </c>
      <c r="T12">
        <v>4.6999999999999999E-4</v>
      </c>
      <c r="U12">
        <v>1.3999999999999999E-4</v>
      </c>
      <c r="V12">
        <v>-4.2500000000000003E-3</v>
      </c>
      <c r="W12">
        <v>4.2100000000000002E-3</v>
      </c>
      <c r="X12">
        <v>-2.2200000000000002E-3</v>
      </c>
      <c r="Y12">
        <v>1.98E-3</v>
      </c>
      <c r="Z12">
        <v>-3.81E-3</v>
      </c>
      <c r="AA12">
        <v>-2.2000000000000001E-3</v>
      </c>
      <c r="AB12">
        <v>-3.48E-3</v>
      </c>
    </row>
    <row r="13" spans="1:28" x14ac:dyDescent="0.2">
      <c r="A13" t="s">
        <v>117</v>
      </c>
      <c r="B13">
        <v>1</v>
      </c>
      <c r="C13">
        <v>1</v>
      </c>
      <c r="D13" s="2">
        <v>4357.9717243487503</v>
      </c>
      <c r="E13">
        <v>1.17E-3</v>
      </c>
      <c r="F13">
        <v>-2.9499999999999999E-3</v>
      </c>
      <c r="G13">
        <v>-4.1200000000000004E-3</v>
      </c>
      <c r="H13">
        <v>-4.0800000000000003E-3</v>
      </c>
      <c r="I13">
        <v>6.8999999999999997E-4</v>
      </c>
      <c r="J13">
        <v>3.6700000000000001E-3</v>
      </c>
      <c r="K13">
        <v>-1.206E-2</v>
      </c>
      <c r="L13">
        <v>-2.98E-3</v>
      </c>
      <c r="M13">
        <v>-7.1399999999999996E-3</v>
      </c>
      <c r="N13">
        <v>3.8000000000000002E-4</v>
      </c>
      <c r="O13">
        <v>1.0529999999999999E-2</v>
      </c>
      <c r="P13">
        <v>-4.13E-3</v>
      </c>
      <c r="Q13">
        <v>-5.3699999999999998E-3</v>
      </c>
      <c r="R13">
        <v>-2.5000000000000001E-4</v>
      </c>
      <c r="S13">
        <v>-5.13E-3</v>
      </c>
      <c r="T13">
        <v>-4.7800000000000004E-3</v>
      </c>
      <c r="U13">
        <v>4.64E-3</v>
      </c>
      <c r="V13">
        <v>-3.9399999999999999E-3</v>
      </c>
      <c r="W13">
        <v>1.4239999999999999E-2</v>
      </c>
      <c r="X13">
        <v>-1.3500000000000001E-3</v>
      </c>
      <c r="Y13">
        <v>-5.5399999999999998E-3</v>
      </c>
      <c r="Z13">
        <v>9.1699999999999993E-3</v>
      </c>
      <c r="AA13">
        <v>4.0299999999999997E-3</v>
      </c>
      <c r="AB13">
        <v>3.4000000000000002E-4</v>
      </c>
    </row>
    <row r="14" spans="1:28" x14ac:dyDescent="0.2">
      <c r="A14" t="s">
        <v>117</v>
      </c>
      <c r="B14">
        <v>1</v>
      </c>
      <c r="C14">
        <v>1</v>
      </c>
      <c r="D14" s="2">
        <v>4365.2544517555298</v>
      </c>
      <c r="E14">
        <v>3.15E-3</v>
      </c>
      <c r="F14">
        <v>5.94E-3</v>
      </c>
      <c r="G14">
        <v>-3.2399999999999998E-3</v>
      </c>
      <c r="H14">
        <v>-2.3E-3</v>
      </c>
      <c r="I14">
        <v>4.0200000000000001E-3</v>
      </c>
      <c r="J14">
        <v>5.0000000000000001E-4</v>
      </c>
      <c r="K14">
        <v>-6.0499999999999998E-3</v>
      </c>
      <c r="L14">
        <v>-5.4000000000000001E-4</v>
      </c>
      <c r="M14">
        <v>-1.06E-2</v>
      </c>
      <c r="N14">
        <v>2.2000000000000001E-4</v>
      </c>
      <c r="O14">
        <v>1.8500000000000001E-3</v>
      </c>
      <c r="P14">
        <v>-1.8000000000000001E-4</v>
      </c>
      <c r="Q14">
        <v>-2.8400000000000001E-3</v>
      </c>
      <c r="R14">
        <v>1.42E-3</v>
      </c>
      <c r="S14">
        <v>-4.9800000000000001E-3</v>
      </c>
      <c r="T14">
        <v>-4.4099999999999999E-3</v>
      </c>
      <c r="U14">
        <v>6.7600000000000004E-3</v>
      </c>
      <c r="V14">
        <v>-3.5E-4</v>
      </c>
      <c r="W14">
        <v>3.7699999999999999E-3</v>
      </c>
      <c r="X14">
        <v>-2.2000000000000001E-4</v>
      </c>
      <c r="Y14">
        <v>-4.0499999999999998E-3</v>
      </c>
      <c r="Z14">
        <v>1.1990000000000001E-2</v>
      </c>
      <c r="AA14">
        <v>5.8199999999999997E-3</v>
      </c>
      <c r="AB14">
        <v>-5.9300000000000004E-3</v>
      </c>
    </row>
    <row r="15" spans="1:28" x14ac:dyDescent="0.2">
      <c r="A15" t="s">
        <v>117</v>
      </c>
      <c r="B15">
        <v>1</v>
      </c>
      <c r="C15">
        <v>1</v>
      </c>
      <c r="D15" s="2">
        <v>3724.40923000777</v>
      </c>
      <c r="E15">
        <v>-1.01E-3</v>
      </c>
      <c r="F15">
        <v>6.4999999999999997E-4</v>
      </c>
      <c r="G15">
        <v>-1.5299999999999999E-3</v>
      </c>
      <c r="H15">
        <v>1.47E-3</v>
      </c>
      <c r="I15">
        <v>1.3500000000000001E-3</v>
      </c>
      <c r="J15">
        <v>-4.2700000000000004E-3</v>
      </c>
      <c r="K15">
        <v>-3.5699999999999998E-3</v>
      </c>
      <c r="L15">
        <v>5.8599999999999998E-3</v>
      </c>
      <c r="M15">
        <v>-1.2699999999999999E-2</v>
      </c>
      <c r="N15">
        <v>-5.1000000000000004E-4</v>
      </c>
      <c r="O15">
        <v>1.39E-3</v>
      </c>
      <c r="P15">
        <v>-2.3E-3</v>
      </c>
      <c r="Q15">
        <v>8.9999999999999998E-4</v>
      </c>
      <c r="R15">
        <v>-3.2000000000000003E-4</v>
      </c>
      <c r="S15">
        <v>4.0200000000000001E-3</v>
      </c>
      <c r="T15">
        <v>-8.94E-3</v>
      </c>
      <c r="U15">
        <v>1.9E-3</v>
      </c>
      <c r="V15">
        <v>5.1799999999999997E-3</v>
      </c>
      <c r="W15">
        <v>-6.2500000000000003E-3</v>
      </c>
      <c r="X15">
        <v>8.3800000000000003E-3</v>
      </c>
      <c r="Y15">
        <v>-3.6700000000000001E-3</v>
      </c>
      <c r="Z15">
        <v>1.39E-3</v>
      </c>
      <c r="AA15">
        <v>1.3950000000000001E-2</v>
      </c>
      <c r="AB15">
        <v>-4.1000000000000003E-3</v>
      </c>
    </row>
    <row r="16" spans="1:28" x14ac:dyDescent="0.2">
      <c r="A16" t="s">
        <v>117</v>
      </c>
      <c r="B16">
        <v>1</v>
      </c>
      <c r="C16">
        <v>1</v>
      </c>
      <c r="D16" s="2">
        <v>4316.5144501146797</v>
      </c>
      <c r="E16">
        <v>1.5100000000000001E-3</v>
      </c>
      <c r="F16">
        <v>3.0000000000000001E-5</v>
      </c>
      <c r="G16">
        <v>-3.1199999999999999E-3</v>
      </c>
      <c r="H16">
        <v>-4.3800000000000002E-3</v>
      </c>
      <c r="I16">
        <v>-9.1E-4</v>
      </c>
      <c r="J16">
        <v>2.1199999999999999E-3</v>
      </c>
      <c r="K16">
        <v>-2.4399999999999999E-3</v>
      </c>
      <c r="L16">
        <v>-1.31E-3</v>
      </c>
      <c r="M16">
        <v>-8.9200000000000008E-3</v>
      </c>
      <c r="N16">
        <v>-3.16E-3</v>
      </c>
      <c r="O16">
        <v>5.9999999999999995E-4</v>
      </c>
      <c r="P16">
        <v>3.4099999999999998E-3</v>
      </c>
      <c r="Q16">
        <v>2.9299999999999999E-3</v>
      </c>
      <c r="R16">
        <v>2.5000000000000001E-3</v>
      </c>
      <c r="S16">
        <v>-1.6199999999999999E-3</v>
      </c>
      <c r="T16">
        <v>2.6099999999999999E-3</v>
      </c>
      <c r="U16">
        <v>3.0000000000000001E-5</v>
      </c>
      <c r="V16">
        <v>-2.5300000000000001E-3</v>
      </c>
      <c r="W16">
        <v>-3.0000000000000001E-5</v>
      </c>
      <c r="X16">
        <v>8.4000000000000003E-4</v>
      </c>
      <c r="Y16">
        <v>2.81E-3</v>
      </c>
      <c r="Z16">
        <v>-1.42E-3</v>
      </c>
      <c r="AA16">
        <v>3.1E-4</v>
      </c>
      <c r="AB16">
        <v>4.7499999999999999E-3</v>
      </c>
    </row>
    <row r="17" spans="1:28" x14ac:dyDescent="0.2">
      <c r="A17" t="s">
        <v>117</v>
      </c>
      <c r="B17">
        <v>1</v>
      </c>
      <c r="C17">
        <v>1</v>
      </c>
      <c r="D17" s="2">
        <v>3922.8881086783599</v>
      </c>
      <c r="E17">
        <v>9.1E-4</v>
      </c>
      <c r="F17">
        <v>4.1200000000000004E-3</v>
      </c>
      <c r="G17">
        <v>-3.5799999999999998E-3</v>
      </c>
      <c r="H17">
        <v>-4.8000000000000001E-4</v>
      </c>
      <c r="I17">
        <v>2.8E-3</v>
      </c>
      <c r="J17">
        <v>-2.81E-3</v>
      </c>
      <c r="K17">
        <v>1.3600000000000001E-3</v>
      </c>
      <c r="L17">
        <v>-2.32E-3</v>
      </c>
      <c r="M17">
        <v>-4.3099999999999996E-3</v>
      </c>
      <c r="N17">
        <v>-8.2299999999999995E-3</v>
      </c>
      <c r="O17">
        <v>-2.1700000000000001E-3</v>
      </c>
      <c r="P17">
        <v>3.64E-3</v>
      </c>
      <c r="Q17">
        <v>4.0000000000000002E-4</v>
      </c>
      <c r="R17">
        <v>1.2700000000000001E-3</v>
      </c>
      <c r="S17">
        <v>3.0899999999999999E-3</v>
      </c>
      <c r="T17">
        <v>-9.8999999999999999E-4</v>
      </c>
      <c r="U17">
        <v>-3.2399999999999998E-3</v>
      </c>
      <c r="V17">
        <v>-4.0899999999999999E-3</v>
      </c>
      <c r="W17">
        <v>1.0999999999999999E-2</v>
      </c>
      <c r="X17">
        <v>-4.0000000000000002E-4</v>
      </c>
      <c r="Y17">
        <v>8.5699999999999995E-3</v>
      </c>
      <c r="Z17">
        <v>-7.1000000000000004E-3</v>
      </c>
      <c r="AA17">
        <v>1.2880000000000001E-2</v>
      </c>
      <c r="AB17">
        <v>6.4799999999999996E-3</v>
      </c>
    </row>
    <row r="18" spans="1:28" x14ac:dyDescent="0.2">
      <c r="A18" t="s">
        <v>117</v>
      </c>
      <c r="B18">
        <v>1</v>
      </c>
      <c r="C18">
        <v>1</v>
      </c>
      <c r="D18" s="2">
        <v>3392.3529304715498</v>
      </c>
      <c r="E18">
        <v>1.4499999999999999E-3</v>
      </c>
      <c r="F18">
        <v>-4.6600000000000001E-3</v>
      </c>
      <c r="G18">
        <v>1.2099999999999999E-3</v>
      </c>
      <c r="H18">
        <v>-1.16E-3</v>
      </c>
      <c r="I18">
        <v>4.0000000000000003E-5</v>
      </c>
      <c r="J18">
        <v>7.6999999999999996E-4</v>
      </c>
      <c r="K18">
        <v>-6.0000000000000002E-5</v>
      </c>
      <c r="L18">
        <v>3.3999999999999998E-3</v>
      </c>
      <c r="M18">
        <v>-5.3800000000000002E-3</v>
      </c>
      <c r="N18">
        <v>1.32E-3</v>
      </c>
      <c r="O18">
        <v>-4.2399999999999998E-3</v>
      </c>
      <c r="P18">
        <v>-2.5999999999999998E-4</v>
      </c>
      <c r="Q18">
        <v>-7.0499999999999998E-3</v>
      </c>
      <c r="R18">
        <v>2.49E-3</v>
      </c>
      <c r="S18">
        <v>-1.91E-3</v>
      </c>
      <c r="T18">
        <v>-3.1199999999999999E-3</v>
      </c>
      <c r="U18">
        <v>-4.2999999999999999E-4</v>
      </c>
      <c r="V18">
        <v>1.8699999999999999E-3</v>
      </c>
      <c r="W18">
        <v>-8.5299999999999994E-3</v>
      </c>
      <c r="X18">
        <v>-6.8700000000000002E-3</v>
      </c>
      <c r="Y18">
        <v>2.317E-2</v>
      </c>
      <c r="Z18">
        <v>-2.33E-3</v>
      </c>
      <c r="AA18">
        <v>1.1350000000000001E-2</v>
      </c>
      <c r="AB18">
        <v>2.5300000000000001E-3</v>
      </c>
    </row>
    <row r="19" spans="1:28" x14ac:dyDescent="0.2">
      <c r="A19" t="s">
        <v>117</v>
      </c>
      <c r="B19">
        <v>1</v>
      </c>
      <c r="C19">
        <v>1</v>
      </c>
      <c r="D19" s="2">
        <v>3780.20974498141</v>
      </c>
      <c r="E19">
        <v>-1.1000000000000001E-3</v>
      </c>
      <c r="F19">
        <v>2.0899999999999998E-3</v>
      </c>
      <c r="G19">
        <v>1.048E-2</v>
      </c>
      <c r="H19">
        <v>6.6E-4</v>
      </c>
      <c r="I19">
        <v>-2.8600000000000001E-3</v>
      </c>
      <c r="J19">
        <v>-3.0500000000000002E-3</v>
      </c>
      <c r="K19">
        <v>-1.7700000000000001E-3</v>
      </c>
      <c r="L19">
        <v>-6.1799999999999997E-3</v>
      </c>
      <c r="M19">
        <v>3.5899999999999999E-3</v>
      </c>
      <c r="N19">
        <v>-2.2899999999999999E-3</v>
      </c>
      <c r="O19">
        <v>2.7100000000000002E-3</v>
      </c>
      <c r="P19">
        <v>-1.4E-3</v>
      </c>
      <c r="Q19">
        <v>-6.0600000000000003E-3</v>
      </c>
      <c r="R19">
        <v>1.2199999999999999E-3</v>
      </c>
      <c r="S19">
        <v>5.9100000000000003E-3</v>
      </c>
      <c r="T19">
        <v>3.8000000000000002E-4</v>
      </c>
      <c r="U19">
        <v>5.5999999999999995E-4</v>
      </c>
      <c r="V19">
        <v>5.2999999999999998E-4</v>
      </c>
      <c r="W19">
        <v>1E-4</v>
      </c>
      <c r="X19">
        <v>8.1999999999999998E-4</v>
      </c>
      <c r="Y19">
        <v>3.4099999999999998E-3</v>
      </c>
      <c r="Z19">
        <v>2.3900000000000002E-3</v>
      </c>
      <c r="AA19">
        <v>4.1799999999999997E-3</v>
      </c>
      <c r="AB19">
        <v>-2.3E-3</v>
      </c>
    </row>
    <row r="20" spans="1:28" x14ac:dyDescent="0.2">
      <c r="A20" t="s">
        <v>117</v>
      </c>
      <c r="B20">
        <v>2</v>
      </c>
      <c r="C20">
        <v>3</v>
      </c>
      <c r="D20" s="2">
        <v>3841.98924856333</v>
      </c>
      <c r="E20">
        <v>-3.3300000000000001E-3</v>
      </c>
      <c r="F20">
        <v>4.7800000000000004E-3</v>
      </c>
      <c r="G20">
        <v>-2.0500000000000002E-3</v>
      </c>
      <c r="H20">
        <v>-1.2999999999999999E-4</v>
      </c>
      <c r="I20">
        <v>3.63E-3</v>
      </c>
      <c r="J20">
        <v>2.3000000000000001E-4</v>
      </c>
      <c r="K20">
        <v>6.4700000000000001E-3</v>
      </c>
      <c r="L20">
        <v>-2.8700000000000002E-3</v>
      </c>
      <c r="M20">
        <v>-6.8999999999999997E-4</v>
      </c>
      <c r="N20">
        <v>-2.8600000000000001E-3</v>
      </c>
      <c r="O20">
        <v>-1.191E-2</v>
      </c>
      <c r="P20">
        <v>4.1900000000000001E-3</v>
      </c>
      <c r="Q20">
        <v>1.289E-2</v>
      </c>
      <c r="R20">
        <v>1.2700000000000001E-3</v>
      </c>
      <c r="S20">
        <v>4.7400000000000003E-3</v>
      </c>
      <c r="T20">
        <v>3.7699999999999999E-3</v>
      </c>
      <c r="U20">
        <v>5.1999999999999998E-3</v>
      </c>
      <c r="V20">
        <v>1.41E-3</v>
      </c>
      <c r="W20">
        <v>-4.7499999999999999E-3</v>
      </c>
      <c r="X20">
        <v>-5.1999999999999995E-4</v>
      </c>
      <c r="Y20">
        <v>-6.0000000000000002E-5</v>
      </c>
      <c r="Z20">
        <v>-4.2900000000000004E-3</v>
      </c>
      <c r="AA20">
        <v>-1.349E-2</v>
      </c>
      <c r="AB20">
        <v>7.3600000000000002E-3</v>
      </c>
    </row>
    <row r="21" spans="1:28" x14ac:dyDescent="0.2">
      <c r="A21" t="s">
        <v>117</v>
      </c>
      <c r="B21">
        <v>2</v>
      </c>
      <c r="C21">
        <v>3</v>
      </c>
      <c r="D21" s="2">
        <v>4048.4920205634799</v>
      </c>
      <c r="E21">
        <v>-2.6199999999999999E-3</v>
      </c>
      <c r="F21">
        <v>-1.7899999999999999E-3</v>
      </c>
      <c r="G21">
        <v>-2.1700000000000001E-3</v>
      </c>
      <c r="H21">
        <v>2.8500000000000001E-3</v>
      </c>
      <c r="I21">
        <v>1.56E-3</v>
      </c>
      <c r="J21">
        <v>-1.4300000000000001E-3</v>
      </c>
      <c r="K21">
        <v>1.0399999999999999E-3</v>
      </c>
      <c r="L21">
        <v>-1.09E-3</v>
      </c>
      <c r="M21">
        <v>6.8500000000000002E-3</v>
      </c>
      <c r="N21">
        <v>6.8900000000000003E-3</v>
      </c>
      <c r="O21">
        <v>-1.3610000000000001E-2</v>
      </c>
      <c r="P21">
        <v>-1.91E-3</v>
      </c>
      <c r="Q21">
        <v>4.9100000000000003E-3</v>
      </c>
      <c r="R21">
        <v>-1.7899999999999999E-3</v>
      </c>
      <c r="S21">
        <v>-1.7700000000000001E-3</v>
      </c>
      <c r="T21">
        <v>1.2199999999999999E-3</v>
      </c>
      <c r="U21">
        <v>-1.1379999999999999E-2</v>
      </c>
      <c r="V21">
        <v>-1.3500000000000001E-3</v>
      </c>
      <c r="W21">
        <v>-1.184E-2</v>
      </c>
      <c r="X21">
        <v>4.7600000000000003E-3</v>
      </c>
      <c r="Y21">
        <v>-4.2300000000000003E-3</v>
      </c>
      <c r="Z21">
        <v>-1.3259999999999999E-2</v>
      </c>
      <c r="AA21">
        <v>-1.5910000000000001E-2</v>
      </c>
      <c r="AB21">
        <v>2.1000000000000001E-4</v>
      </c>
    </row>
    <row r="22" spans="1:28" x14ac:dyDescent="0.2">
      <c r="A22" t="s">
        <v>117</v>
      </c>
      <c r="B22">
        <v>2</v>
      </c>
      <c r="C22">
        <v>3</v>
      </c>
      <c r="D22" s="2">
        <v>4113.7170666700204</v>
      </c>
      <c r="E22">
        <v>-4.0000000000000002E-4</v>
      </c>
      <c r="F22">
        <v>-2.3600000000000001E-3</v>
      </c>
      <c r="G22">
        <v>1.0200000000000001E-3</v>
      </c>
      <c r="H22">
        <v>3.15E-3</v>
      </c>
      <c r="I22">
        <v>3.7000000000000002E-3</v>
      </c>
      <c r="J22">
        <v>3.3E-3</v>
      </c>
      <c r="K22">
        <v>-3.5200000000000001E-3</v>
      </c>
      <c r="L22">
        <v>-2.7799999999999999E-3</v>
      </c>
      <c r="M22">
        <v>-3.6000000000000002E-4</v>
      </c>
      <c r="N22">
        <v>3.3700000000000002E-3</v>
      </c>
      <c r="O22">
        <v>1.8E-3</v>
      </c>
      <c r="P22">
        <v>-2.1800000000000001E-3</v>
      </c>
      <c r="Q22">
        <v>2.4299999999999999E-3</v>
      </c>
      <c r="R22">
        <v>1.4300000000000001E-3</v>
      </c>
      <c r="S22">
        <v>-1.043E-2</v>
      </c>
      <c r="T22">
        <v>1.1900000000000001E-3</v>
      </c>
      <c r="U22">
        <v>8.7500000000000008E-3</v>
      </c>
      <c r="V22">
        <v>1.2199999999999999E-3</v>
      </c>
      <c r="W22">
        <v>-1.3999999999999999E-4</v>
      </c>
      <c r="X22">
        <v>8.5100000000000002E-3</v>
      </c>
      <c r="Y22">
        <v>-7.3699999999999998E-3</v>
      </c>
      <c r="Z22">
        <v>-1.141E-2</v>
      </c>
      <c r="AA22">
        <v>-1.2109999999999999E-2</v>
      </c>
      <c r="AB22">
        <v>1.73E-3</v>
      </c>
    </row>
    <row r="23" spans="1:28" x14ac:dyDescent="0.2">
      <c r="A23" t="s">
        <v>117</v>
      </c>
      <c r="B23">
        <v>2</v>
      </c>
      <c r="C23">
        <v>3</v>
      </c>
      <c r="D23" s="2">
        <v>3893.3498429071101</v>
      </c>
      <c r="E23">
        <v>1.9000000000000001E-4</v>
      </c>
      <c r="F23">
        <v>-6.7799999999999996E-3</v>
      </c>
      <c r="G23">
        <v>2.5999999999999998E-4</v>
      </c>
      <c r="H23">
        <v>-1.82E-3</v>
      </c>
      <c r="I23">
        <v>3.0000000000000001E-5</v>
      </c>
      <c r="J23">
        <v>4.2199999999999998E-3</v>
      </c>
      <c r="K23">
        <v>-1.4599999999999999E-3</v>
      </c>
      <c r="L23">
        <v>2.7999999999999998E-4</v>
      </c>
      <c r="M23">
        <v>5.7800000000000004E-3</v>
      </c>
      <c r="N23">
        <v>3.6999999999999999E-4</v>
      </c>
      <c r="O23">
        <v>5.8500000000000002E-3</v>
      </c>
      <c r="P23">
        <v>-2.3999999999999998E-3</v>
      </c>
      <c r="Q23">
        <v>6.4999999999999997E-3</v>
      </c>
      <c r="R23">
        <v>-1.5499999999999999E-3</v>
      </c>
      <c r="S23">
        <v>1.1469999999999999E-2</v>
      </c>
      <c r="T23">
        <v>8.7200000000000003E-3</v>
      </c>
      <c r="U23">
        <v>-1.009E-2</v>
      </c>
      <c r="V23">
        <v>-5.3899999999999998E-3</v>
      </c>
      <c r="W23">
        <v>-6.6899999999999998E-3</v>
      </c>
      <c r="X23">
        <v>2.15E-3</v>
      </c>
      <c r="Y23">
        <v>-6.2899999999999996E-3</v>
      </c>
      <c r="Z23">
        <v>1.2030000000000001E-2</v>
      </c>
      <c r="AA23">
        <v>-1.7670000000000002E-2</v>
      </c>
      <c r="AB23">
        <v>1.264E-2</v>
      </c>
    </row>
    <row r="24" spans="1:28" x14ac:dyDescent="0.2">
      <c r="A24" t="s">
        <v>117</v>
      </c>
      <c r="B24">
        <v>2</v>
      </c>
      <c r="C24">
        <v>3</v>
      </c>
      <c r="D24" s="2">
        <v>4988.7588168183602</v>
      </c>
      <c r="E24">
        <v>-4.6000000000000001E-4</v>
      </c>
      <c r="F24">
        <v>-5.9899999999999997E-3</v>
      </c>
      <c r="G24">
        <v>-2.5200000000000001E-3</v>
      </c>
      <c r="H24">
        <v>-9.7000000000000005E-4</v>
      </c>
      <c r="I24">
        <v>-3.82E-3</v>
      </c>
      <c r="J24">
        <v>3.2599999999999999E-3</v>
      </c>
      <c r="K24">
        <v>3.9399999999999999E-3</v>
      </c>
      <c r="L24">
        <v>-2.1299999999999999E-3</v>
      </c>
      <c r="M24">
        <v>9.1500000000000001E-3</v>
      </c>
      <c r="N24">
        <v>-1.9300000000000001E-3</v>
      </c>
      <c r="O24">
        <v>-3.3700000000000002E-3</v>
      </c>
      <c r="P24">
        <v>-5.6100000000000004E-3</v>
      </c>
      <c r="Q24">
        <v>3.0699999999999998E-3</v>
      </c>
      <c r="R24">
        <v>3.5400000000000002E-3</v>
      </c>
      <c r="S24">
        <v>-4.3200000000000001E-3</v>
      </c>
      <c r="T24">
        <v>8.0300000000000007E-3</v>
      </c>
      <c r="U24">
        <v>-9.3999999999999997E-4</v>
      </c>
      <c r="V24">
        <v>-2.3400000000000001E-3</v>
      </c>
      <c r="W24">
        <v>7.0800000000000004E-3</v>
      </c>
      <c r="X24">
        <v>8.9099999999999995E-3</v>
      </c>
      <c r="Y24">
        <v>-6.0800000000000003E-3</v>
      </c>
      <c r="Z24">
        <v>1.49E-2</v>
      </c>
      <c r="AA24">
        <v>-2.793E-2</v>
      </c>
      <c r="AB24">
        <v>3.4199999999999999E-3</v>
      </c>
    </row>
    <row r="25" spans="1:28" x14ac:dyDescent="0.2">
      <c r="A25" t="s">
        <v>117</v>
      </c>
      <c r="B25">
        <v>2</v>
      </c>
      <c r="C25">
        <v>3</v>
      </c>
      <c r="D25" s="2">
        <v>4539.0621369805804</v>
      </c>
      <c r="E25">
        <v>-3.0100000000000001E-3</v>
      </c>
      <c r="F25">
        <v>3.5200000000000001E-3</v>
      </c>
      <c r="G25">
        <v>9.6000000000000002E-4</v>
      </c>
      <c r="H25">
        <v>4.3699999999999998E-3</v>
      </c>
      <c r="I25">
        <v>1.89E-3</v>
      </c>
      <c r="J25">
        <v>-7.7799999999999996E-3</v>
      </c>
      <c r="K25">
        <v>-3.7699999999999999E-3</v>
      </c>
      <c r="L25">
        <v>-4.0400000000000002E-3</v>
      </c>
      <c r="M25">
        <v>-1.7000000000000001E-4</v>
      </c>
      <c r="N25">
        <v>2.65E-3</v>
      </c>
      <c r="O25">
        <v>6.2100000000000002E-3</v>
      </c>
      <c r="P25">
        <v>-3.5200000000000001E-3</v>
      </c>
      <c r="Q25">
        <v>-7.2100000000000003E-3</v>
      </c>
      <c r="R25">
        <v>-5.0499999999999998E-3</v>
      </c>
      <c r="S25">
        <v>2.0799999999999998E-3</v>
      </c>
      <c r="T25">
        <v>-9.2499999999999995E-3</v>
      </c>
      <c r="U25">
        <v>1.349E-2</v>
      </c>
      <c r="V25">
        <v>-3.8999999999999999E-4</v>
      </c>
      <c r="W25">
        <v>2.316E-2</v>
      </c>
      <c r="X25">
        <v>2.47E-3</v>
      </c>
      <c r="Y25">
        <v>-8.1399999999999997E-3</v>
      </c>
      <c r="Z25">
        <v>2.085E-2</v>
      </c>
      <c r="AA25">
        <v>-1.1800000000000001E-3</v>
      </c>
      <c r="AB25">
        <v>-1.106E-2</v>
      </c>
    </row>
    <row r="26" spans="1:28" x14ac:dyDescent="0.2">
      <c r="A26" t="s">
        <v>117</v>
      </c>
      <c r="B26">
        <v>2</v>
      </c>
      <c r="C26">
        <v>3</v>
      </c>
      <c r="D26" s="2">
        <v>4406.7226367290996</v>
      </c>
      <c r="E26">
        <v>-2.7000000000000001E-3</v>
      </c>
      <c r="F26">
        <v>2.5500000000000002E-3</v>
      </c>
      <c r="G26">
        <v>2.5000000000000001E-4</v>
      </c>
      <c r="H26">
        <v>5.2100000000000002E-3</v>
      </c>
      <c r="I26">
        <v>3.6900000000000001E-3</v>
      </c>
      <c r="J26">
        <v>7.7999999999999999E-4</v>
      </c>
      <c r="K26">
        <v>4.6800000000000001E-3</v>
      </c>
      <c r="L26">
        <v>-3.8600000000000001E-3</v>
      </c>
      <c r="M26">
        <v>-2.7000000000000001E-3</v>
      </c>
      <c r="N26">
        <v>8.0999999999999996E-4</v>
      </c>
      <c r="O26">
        <v>-8.9099999999999995E-3</v>
      </c>
      <c r="P26">
        <v>1.4400000000000001E-3</v>
      </c>
      <c r="Q26">
        <v>7.7600000000000004E-3</v>
      </c>
      <c r="R26">
        <v>-1.5E-3</v>
      </c>
      <c r="S26">
        <v>-6.5199999999999998E-3</v>
      </c>
      <c r="T26">
        <v>-8.3400000000000002E-3</v>
      </c>
      <c r="U26">
        <v>4.8000000000000001E-4</v>
      </c>
      <c r="V26">
        <v>-2.8800000000000002E-3</v>
      </c>
      <c r="W26">
        <v>6.43E-3</v>
      </c>
      <c r="X26">
        <v>8.1399999999999997E-3</v>
      </c>
      <c r="Y26">
        <v>1.1999999999999999E-3</v>
      </c>
      <c r="Z26">
        <v>-5.2900000000000004E-3</v>
      </c>
      <c r="AA26">
        <v>-1.0399999999999999E-3</v>
      </c>
      <c r="AB26">
        <v>-2.7899999999999999E-3</v>
      </c>
    </row>
    <row r="27" spans="1:28" x14ac:dyDescent="0.2">
      <c r="A27" t="s">
        <v>117</v>
      </c>
      <c r="B27">
        <v>2</v>
      </c>
      <c r="C27">
        <v>3</v>
      </c>
      <c r="D27" s="2">
        <v>4646.2401485815399</v>
      </c>
      <c r="E27">
        <v>-1.4999999999999999E-4</v>
      </c>
      <c r="F27">
        <v>-5.3600000000000002E-3</v>
      </c>
      <c r="G27">
        <v>-3.31E-3</v>
      </c>
      <c r="H27">
        <v>-1.5100000000000001E-3</v>
      </c>
      <c r="I27">
        <v>4.2000000000000002E-4</v>
      </c>
      <c r="J27">
        <v>5.47E-3</v>
      </c>
      <c r="K27">
        <v>-2.8600000000000001E-3</v>
      </c>
      <c r="L27">
        <v>-6.6899999999999998E-3</v>
      </c>
      <c r="M27">
        <v>3.2299999999999998E-3</v>
      </c>
      <c r="N27">
        <v>-6.1399999999999996E-3</v>
      </c>
      <c r="O27">
        <v>1.34E-3</v>
      </c>
      <c r="P27">
        <v>-1.75E-3</v>
      </c>
      <c r="Q27">
        <v>-1.1E-4</v>
      </c>
      <c r="R27">
        <v>5.47E-3</v>
      </c>
      <c r="S27">
        <v>-1.89E-2</v>
      </c>
      <c r="T27">
        <v>9.8099999999999993E-3</v>
      </c>
      <c r="U27">
        <v>4.47E-3</v>
      </c>
      <c r="V27">
        <v>-1.9499999999999999E-3</v>
      </c>
      <c r="W27">
        <v>1.1800000000000001E-3</v>
      </c>
      <c r="X27">
        <v>-5.6999999999999998E-4</v>
      </c>
      <c r="Y27">
        <v>3.6700000000000001E-3</v>
      </c>
      <c r="Z27">
        <v>1.3990000000000001E-2</v>
      </c>
      <c r="AA27">
        <v>-1.8249999999999999E-2</v>
      </c>
      <c r="AB27">
        <v>6.9300000000000004E-3</v>
      </c>
    </row>
    <row r="28" spans="1:28" x14ac:dyDescent="0.2">
      <c r="A28" t="s">
        <v>117</v>
      </c>
      <c r="B28">
        <v>2</v>
      </c>
      <c r="C28">
        <v>3</v>
      </c>
      <c r="D28" s="2">
        <v>4120.7522176472003</v>
      </c>
      <c r="E28">
        <v>-1.0399999999999999E-3</v>
      </c>
      <c r="F28">
        <v>2.5000000000000001E-4</v>
      </c>
      <c r="G28">
        <v>-7.2000000000000005E-4</v>
      </c>
      <c r="H28">
        <v>-1.9400000000000001E-3</v>
      </c>
      <c r="I28">
        <v>-3.7799999999999999E-3</v>
      </c>
      <c r="J28">
        <v>9.4400000000000005E-3</v>
      </c>
      <c r="K28">
        <v>2.3700000000000001E-3</v>
      </c>
      <c r="L28">
        <v>-4.9800000000000001E-3</v>
      </c>
      <c r="M28">
        <v>4.9300000000000004E-3</v>
      </c>
      <c r="N28">
        <v>-5.2599999999999999E-3</v>
      </c>
      <c r="O28">
        <v>-5.5999999999999999E-3</v>
      </c>
      <c r="P28">
        <v>3.3E-3</v>
      </c>
      <c r="Q28">
        <v>5.2900000000000004E-3</v>
      </c>
      <c r="R28">
        <v>2.3E-3</v>
      </c>
      <c r="S28">
        <v>-2.7E-4</v>
      </c>
      <c r="T28">
        <v>2.8999999999999998E-3</v>
      </c>
      <c r="U28">
        <v>-2.7599999999999999E-3</v>
      </c>
      <c r="V28">
        <v>-4.7200000000000002E-3</v>
      </c>
      <c r="W28">
        <v>-1.2579999999999999E-2</v>
      </c>
      <c r="X28">
        <v>-4.3699999999999998E-3</v>
      </c>
      <c r="Y28">
        <v>7.5000000000000002E-4</v>
      </c>
      <c r="Z28">
        <v>-6.3699999999999998E-3</v>
      </c>
      <c r="AA28">
        <v>-1.52E-2</v>
      </c>
      <c r="AB28">
        <v>-6.0400000000000002E-3</v>
      </c>
    </row>
    <row r="29" spans="1:28" x14ac:dyDescent="0.2">
      <c r="A29" t="s">
        <v>117</v>
      </c>
      <c r="B29">
        <v>2</v>
      </c>
      <c r="C29">
        <v>3</v>
      </c>
      <c r="D29" s="2">
        <v>4042.64922059326</v>
      </c>
      <c r="E29">
        <v>-5.5900000000000004E-3</v>
      </c>
      <c r="F29">
        <v>1.82E-3</v>
      </c>
      <c r="G29">
        <v>-2.6800000000000001E-3</v>
      </c>
      <c r="H29">
        <v>1E-4</v>
      </c>
      <c r="I29">
        <v>-2.5999999999999998E-4</v>
      </c>
      <c r="J29">
        <v>3.8999999999999998E-3</v>
      </c>
      <c r="K29">
        <v>4.47E-3</v>
      </c>
      <c r="L29">
        <v>-4.4999999999999999E-4</v>
      </c>
      <c r="M29">
        <v>5.5599999999999998E-3</v>
      </c>
      <c r="N29">
        <v>-1.48E-3</v>
      </c>
      <c r="O29">
        <v>-9.5099999999999994E-3</v>
      </c>
      <c r="P29">
        <v>4.0899999999999999E-3</v>
      </c>
      <c r="Q29">
        <v>6.0499999999999998E-3</v>
      </c>
      <c r="R29">
        <v>-3.8899999999999998E-3</v>
      </c>
      <c r="S29">
        <v>9.5300000000000003E-3</v>
      </c>
      <c r="T29">
        <v>4.4200000000000003E-3</v>
      </c>
      <c r="U29">
        <v>-4.6699999999999997E-3</v>
      </c>
      <c r="V29">
        <v>-3.7799999999999999E-3</v>
      </c>
      <c r="W29">
        <v>-1.2120000000000001E-2</v>
      </c>
      <c r="X29">
        <v>-4.0999999999999999E-4</v>
      </c>
      <c r="Y29">
        <v>1.085E-2</v>
      </c>
      <c r="Z29">
        <v>4.4299999999999999E-3</v>
      </c>
      <c r="AA29">
        <v>-1.609E-2</v>
      </c>
      <c r="AB29">
        <v>-6.7499999999999999E-3</v>
      </c>
    </row>
    <row r="30" spans="1:28" x14ac:dyDescent="0.2">
      <c r="A30" t="s">
        <v>117</v>
      </c>
      <c r="B30">
        <v>2</v>
      </c>
      <c r="C30">
        <v>3</v>
      </c>
      <c r="D30" s="2">
        <v>4175.1343734966504</v>
      </c>
      <c r="E30">
        <v>-5.8E-4</v>
      </c>
      <c r="F30">
        <v>-1.7799999999999999E-3</v>
      </c>
      <c r="G30">
        <v>2.0500000000000002E-3</v>
      </c>
      <c r="H30">
        <v>1.32E-3</v>
      </c>
      <c r="I30">
        <v>-4.9699999999999996E-3</v>
      </c>
      <c r="J30">
        <v>5.4000000000000001E-4</v>
      </c>
      <c r="K30">
        <v>-5.9999999999999995E-4</v>
      </c>
      <c r="L30">
        <v>-9.3999999999999997E-4</v>
      </c>
      <c r="M30">
        <v>2.7E-4</v>
      </c>
      <c r="N30">
        <v>-7.1000000000000002E-4</v>
      </c>
      <c r="O30">
        <v>-4.8999999999999998E-3</v>
      </c>
      <c r="P30">
        <v>5.1900000000000002E-3</v>
      </c>
      <c r="Q30">
        <v>4.0800000000000003E-3</v>
      </c>
      <c r="R30">
        <v>-1.0399999999999999E-3</v>
      </c>
      <c r="S30">
        <v>1.4300000000000001E-3</v>
      </c>
      <c r="T30">
        <v>2.5200000000000001E-3</v>
      </c>
      <c r="U30">
        <v>-4.8300000000000001E-3</v>
      </c>
      <c r="V30">
        <v>-2.65E-3</v>
      </c>
      <c r="W30">
        <v>-7.6499999999999997E-3</v>
      </c>
      <c r="X30">
        <v>-2.1800000000000001E-3</v>
      </c>
      <c r="Y30">
        <v>-8.4100000000000008E-3</v>
      </c>
      <c r="Z30">
        <v>-8.0599999999999995E-3</v>
      </c>
      <c r="AA30">
        <v>-2.0230000000000001E-2</v>
      </c>
      <c r="AB30">
        <v>-2.8E-3</v>
      </c>
    </row>
    <row r="31" spans="1:28" x14ac:dyDescent="0.2">
      <c r="A31" t="s">
        <v>117</v>
      </c>
      <c r="B31">
        <v>2</v>
      </c>
      <c r="C31">
        <v>3</v>
      </c>
      <c r="D31" s="2">
        <v>3685.3618195601098</v>
      </c>
      <c r="E31">
        <v>-2.82E-3</v>
      </c>
      <c r="F31">
        <v>-4.8999999999999998E-4</v>
      </c>
      <c r="G31">
        <v>-3.7699999999999999E-3</v>
      </c>
      <c r="H31">
        <v>3.4299999999999999E-3</v>
      </c>
      <c r="I31">
        <v>1.5399999999999999E-3</v>
      </c>
      <c r="J31">
        <v>-7.5000000000000002E-4</v>
      </c>
      <c r="K31">
        <v>3.3E-3</v>
      </c>
      <c r="L31">
        <v>-1.91E-3</v>
      </c>
      <c r="M31">
        <v>-5.9999999999999995E-4</v>
      </c>
      <c r="N31">
        <v>9.7000000000000005E-4</v>
      </c>
      <c r="O31">
        <v>-6.3699999999999998E-3</v>
      </c>
      <c r="P31">
        <v>-1.4E-3</v>
      </c>
      <c r="Q31">
        <v>2.0500000000000002E-3</v>
      </c>
      <c r="R31">
        <v>-1.9400000000000001E-3</v>
      </c>
      <c r="S31">
        <v>7.1500000000000001E-3</v>
      </c>
      <c r="T31">
        <v>4.5399999999999998E-3</v>
      </c>
      <c r="U31">
        <v>8.0700000000000008E-3</v>
      </c>
      <c r="V31">
        <v>9.5E-4</v>
      </c>
      <c r="W31">
        <v>-7.4099999999999999E-3</v>
      </c>
      <c r="X31">
        <v>-4.0299999999999997E-3</v>
      </c>
      <c r="Y31">
        <v>-5.0499999999999998E-3</v>
      </c>
      <c r="Z31">
        <v>9.5399999999999999E-3</v>
      </c>
      <c r="AA31">
        <v>-1.089E-2</v>
      </c>
      <c r="AB31">
        <v>5.8799999999999998E-3</v>
      </c>
    </row>
    <row r="32" spans="1:28" x14ac:dyDescent="0.2">
      <c r="A32" t="s">
        <v>117</v>
      </c>
      <c r="B32">
        <v>2</v>
      </c>
      <c r="C32">
        <v>3</v>
      </c>
      <c r="D32" s="2">
        <v>3863.59373567588</v>
      </c>
      <c r="E32">
        <v>5.5000000000000003E-4</v>
      </c>
      <c r="F32">
        <v>-3.8600000000000001E-3</v>
      </c>
      <c r="G32">
        <v>3.3E-4</v>
      </c>
      <c r="H32">
        <v>9.8999999999999999E-4</v>
      </c>
      <c r="I32">
        <v>2.4599999999999999E-3</v>
      </c>
      <c r="J32">
        <v>6.6899999999999998E-3</v>
      </c>
      <c r="K32">
        <v>-2.1099999999999999E-3</v>
      </c>
      <c r="L32">
        <v>1.2E-4</v>
      </c>
      <c r="M32">
        <v>-1.1140000000000001E-2</v>
      </c>
      <c r="N32">
        <v>5.8799999999999998E-3</v>
      </c>
      <c r="O32">
        <v>-4.6000000000000001E-4</v>
      </c>
      <c r="P32">
        <v>7.2000000000000005E-4</v>
      </c>
      <c r="Q32">
        <v>8.0999999999999996E-3</v>
      </c>
      <c r="R32">
        <v>-6.8000000000000005E-4</v>
      </c>
      <c r="S32">
        <v>-1.116E-2</v>
      </c>
      <c r="T32">
        <v>-8.4000000000000003E-4</v>
      </c>
      <c r="U32">
        <v>1.6800000000000001E-3</v>
      </c>
      <c r="V32">
        <v>-2.8800000000000002E-3</v>
      </c>
      <c r="W32">
        <v>-1.5049999999999999E-2</v>
      </c>
      <c r="X32">
        <v>8.5500000000000003E-3</v>
      </c>
      <c r="Y32">
        <v>-1.1270000000000001E-2</v>
      </c>
      <c r="Z32">
        <v>-9.9399999999999992E-3</v>
      </c>
      <c r="AA32">
        <v>-8.5900000000000004E-3</v>
      </c>
      <c r="AB32">
        <v>-9.7999999999999997E-4</v>
      </c>
    </row>
    <row r="33" spans="1:28" x14ac:dyDescent="0.2">
      <c r="A33" t="s">
        <v>117</v>
      </c>
      <c r="B33">
        <v>2</v>
      </c>
      <c r="C33">
        <v>3</v>
      </c>
      <c r="D33" s="2">
        <v>4429.8403544454804</v>
      </c>
      <c r="E33">
        <v>-1.027E-2</v>
      </c>
      <c r="F33">
        <v>4.2999999999999999E-4</v>
      </c>
      <c r="G33">
        <v>5.4900000000000001E-3</v>
      </c>
      <c r="H33">
        <v>2.0500000000000002E-3</v>
      </c>
      <c r="I33">
        <v>5.5500000000000002E-3</v>
      </c>
      <c r="J33">
        <v>-3.32E-3</v>
      </c>
      <c r="K33">
        <v>1.57E-3</v>
      </c>
      <c r="L33">
        <v>-1.4300000000000001E-3</v>
      </c>
      <c r="M33">
        <v>4.5300000000000002E-3</v>
      </c>
      <c r="N33">
        <v>1.8000000000000001E-4</v>
      </c>
      <c r="O33">
        <v>7.9100000000000004E-3</v>
      </c>
      <c r="P33">
        <v>-1.74E-3</v>
      </c>
      <c r="Q33">
        <v>-7.1900000000000002E-3</v>
      </c>
      <c r="R33">
        <v>-4.6100000000000004E-3</v>
      </c>
      <c r="S33">
        <v>-5.3499999999999997E-3</v>
      </c>
      <c r="T33">
        <v>-2.48E-3</v>
      </c>
      <c r="U33">
        <v>-7.5799999999999999E-3</v>
      </c>
      <c r="V33">
        <v>2.9399999999999999E-3</v>
      </c>
      <c r="W33">
        <v>9.0600000000000003E-3</v>
      </c>
      <c r="X33">
        <v>7.7799999999999996E-3</v>
      </c>
      <c r="Y33">
        <v>-1.0160000000000001E-2</v>
      </c>
      <c r="Z33">
        <v>1.73E-3</v>
      </c>
      <c r="AA33">
        <v>-1.07E-3</v>
      </c>
      <c r="AB33">
        <v>-2.7000000000000001E-3</v>
      </c>
    </row>
    <row r="34" spans="1:28" x14ac:dyDescent="0.2">
      <c r="A34" t="s">
        <v>117</v>
      </c>
      <c r="B34">
        <v>2</v>
      </c>
      <c r="C34">
        <v>3</v>
      </c>
      <c r="D34" s="2">
        <v>3998.3221419356601</v>
      </c>
      <c r="E34">
        <v>-2.5200000000000001E-3</v>
      </c>
      <c r="F34">
        <v>-1.2199999999999999E-3</v>
      </c>
      <c r="G34">
        <v>-1.24E-3</v>
      </c>
      <c r="H34">
        <v>-1.23E-3</v>
      </c>
      <c r="I34">
        <v>-2.7E-4</v>
      </c>
      <c r="J34">
        <v>2.5400000000000002E-3</v>
      </c>
      <c r="K34">
        <v>1.91E-3</v>
      </c>
      <c r="L34">
        <v>-3.62E-3</v>
      </c>
      <c r="M34">
        <v>5.6600000000000001E-3</v>
      </c>
      <c r="N34">
        <v>-1.4400000000000001E-3</v>
      </c>
      <c r="O34">
        <v>-6.6600000000000001E-3</v>
      </c>
      <c r="P34">
        <v>2.7499999999999998E-3</v>
      </c>
      <c r="Q34">
        <v>3.3E-4</v>
      </c>
      <c r="R34">
        <v>-4.8000000000000001E-4</v>
      </c>
      <c r="S34">
        <v>-6.4400000000000004E-3</v>
      </c>
      <c r="T34">
        <v>1.8500000000000001E-3</v>
      </c>
      <c r="U34">
        <v>1.0399999999999999E-3</v>
      </c>
      <c r="V34">
        <v>5.4000000000000001E-4</v>
      </c>
      <c r="W34">
        <v>-4.2399999999999998E-3</v>
      </c>
      <c r="X34">
        <v>4.9399999999999999E-3</v>
      </c>
      <c r="Y34">
        <v>-1.7600000000000001E-3</v>
      </c>
      <c r="Z34">
        <v>1.558E-2</v>
      </c>
      <c r="AA34">
        <v>-1.6240000000000001E-2</v>
      </c>
      <c r="AB34">
        <v>-1.25E-3</v>
      </c>
    </row>
    <row r="35" spans="1:28" x14ac:dyDescent="0.2">
      <c r="A35" t="s">
        <v>117</v>
      </c>
      <c r="B35">
        <v>2</v>
      </c>
      <c r="C35">
        <v>3</v>
      </c>
      <c r="D35" s="2">
        <v>3702.7978882860598</v>
      </c>
      <c r="E35">
        <v>4.7800000000000004E-3</v>
      </c>
      <c r="F35">
        <v>-8.1899999999999994E-3</v>
      </c>
      <c r="G35">
        <v>5.6699999999999997E-3</v>
      </c>
      <c r="H35">
        <v>4.1599999999999996E-3</v>
      </c>
      <c r="I35">
        <v>1.4499999999999999E-3</v>
      </c>
      <c r="J35">
        <v>-2.0200000000000001E-3</v>
      </c>
      <c r="K35">
        <v>-4.2900000000000004E-3</v>
      </c>
      <c r="L35">
        <v>-3.7000000000000002E-3</v>
      </c>
      <c r="M35">
        <v>-1.3140000000000001E-2</v>
      </c>
      <c r="N35">
        <v>-7.1199999999999996E-3</v>
      </c>
      <c r="O35">
        <v>1.09E-3</v>
      </c>
      <c r="P35">
        <v>4.8999999999999998E-3</v>
      </c>
      <c r="Q35">
        <v>8.8999999999999995E-4</v>
      </c>
      <c r="R35">
        <v>5.7800000000000004E-3</v>
      </c>
      <c r="S35">
        <v>-2.8800000000000002E-3</v>
      </c>
      <c r="T35">
        <v>-3.1099999999999999E-3</v>
      </c>
      <c r="U35">
        <v>-7.4799999999999997E-3</v>
      </c>
      <c r="V35">
        <v>8.0000000000000007E-5</v>
      </c>
      <c r="W35">
        <v>-4.9100000000000003E-3</v>
      </c>
      <c r="X35">
        <v>-1.9089999999999999E-2</v>
      </c>
      <c r="Y35">
        <v>2.3869999999999999E-2</v>
      </c>
      <c r="Z35">
        <v>-2.069E-2</v>
      </c>
      <c r="AA35">
        <v>1.6889999999999999E-2</v>
      </c>
      <c r="AB35">
        <v>-5.1500000000000001E-3</v>
      </c>
    </row>
    <row r="36" spans="1:28" x14ac:dyDescent="0.2">
      <c r="A36" t="s">
        <v>117</v>
      </c>
      <c r="B36">
        <v>2</v>
      </c>
      <c r="C36">
        <v>3</v>
      </c>
      <c r="D36" s="2">
        <v>4340.3811381565702</v>
      </c>
      <c r="E36">
        <v>3.49E-3</v>
      </c>
      <c r="F36">
        <v>-1.42E-3</v>
      </c>
      <c r="G36">
        <v>3.14E-3</v>
      </c>
      <c r="H36">
        <v>3.1700000000000001E-3</v>
      </c>
      <c r="I36">
        <v>-4.8700000000000002E-3</v>
      </c>
      <c r="J36">
        <v>-7.2500000000000004E-3</v>
      </c>
      <c r="K36">
        <v>2.3E-3</v>
      </c>
      <c r="L36">
        <v>-1.6100000000000001E-3</v>
      </c>
      <c r="M36">
        <v>1.92E-3</v>
      </c>
      <c r="N36">
        <v>-1.8000000000000001E-4</v>
      </c>
      <c r="O36">
        <v>-5.4999999999999997E-3</v>
      </c>
      <c r="P36">
        <v>-3.1900000000000001E-3</v>
      </c>
      <c r="Q36">
        <v>9.8700000000000003E-3</v>
      </c>
      <c r="R36">
        <v>1.32E-3</v>
      </c>
      <c r="S36">
        <v>-4.13E-3</v>
      </c>
      <c r="T36">
        <v>9.7999999999999997E-4</v>
      </c>
      <c r="U36">
        <v>-4.13E-3</v>
      </c>
      <c r="V36">
        <v>-6.3000000000000003E-4</v>
      </c>
      <c r="W36">
        <v>-2.0300000000000001E-3</v>
      </c>
      <c r="X36">
        <v>6.0999999999999997E-4</v>
      </c>
      <c r="Y36">
        <v>-6.5300000000000002E-3</v>
      </c>
      <c r="Z36">
        <v>-1.4499999999999999E-3</v>
      </c>
      <c r="AA36">
        <v>-1.3809999999999999E-2</v>
      </c>
      <c r="AB36">
        <v>2.4000000000000001E-4</v>
      </c>
    </row>
    <row r="37" spans="1:28" x14ac:dyDescent="0.2">
      <c r="A37" t="s">
        <v>117</v>
      </c>
      <c r="B37">
        <v>2</v>
      </c>
      <c r="C37">
        <v>3</v>
      </c>
      <c r="D37" s="2">
        <v>3772.1427472114501</v>
      </c>
      <c r="E37">
        <v>-1.82E-3</v>
      </c>
      <c r="F37">
        <v>4.0699999999999998E-3</v>
      </c>
      <c r="G37">
        <v>-2.7000000000000001E-3</v>
      </c>
      <c r="H37">
        <v>1.0300000000000001E-3</v>
      </c>
      <c r="I37">
        <v>6.3299999999999997E-3</v>
      </c>
      <c r="J37">
        <v>-6.3099999999999996E-3</v>
      </c>
      <c r="K37">
        <v>-1.14E-3</v>
      </c>
      <c r="L37">
        <v>-1.6199999999999999E-3</v>
      </c>
      <c r="M37">
        <v>-7.8899999999999994E-3</v>
      </c>
      <c r="N37">
        <v>-2.5500000000000002E-3</v>
      </c>
      <c r="O37">
        <v>5.8900000000000003E-3</v>
      </c>
      <c r="P37">
        <v>4.0499999999999998E-3</v>
      </c>
      <c r="Q37">
        <v>6.5700000000000003E-3</v>
      </c>
      <c r="R37">
        <v>5.0800000000000003E-3</v>
      </c>
      <c r="S37">
        <v>-2.8500000000000001E-3</v>
      </c>
      <c r="T37">
        <v>-1.24E-3</v>
      </c>
      <c r="U37">
        <v>6.0000000000000001E-3</v>
      </c>
      <c r="V37">
        <v>8.0700000000000008E-3</v>
      </c>
      <c r="W37">
        <v>-3.3400000000000001E-3</v>
      </c>
      <c r="X37">
        <v>2.8999999999999998E-3</v>
      </c>
      <c r="Y37">
        <v>8.0000000000000004E-4</v>
      </c>
      <c r="Z37">
        <v>-9.7400000000000004E-3</v>
      </c>
      <c r="AA37">
        <v>5.8100000000000001E-3</v>
      </c>
      <c r="AB37">
        <v>-1.1100000000000001E-3</v>
      </c>
    </row>
    <row r="38" spans="1:28" x14ac:dyDescent="0.2">
      <c r="A38" t="s">
        <v>117</v>
      </c>
      <c r="B38">
        <v>1</v>
      </c>
      <c r="C38">
        <v>2</v>
      </c>
      <c r="D38" s="2">
        <v>4192.26681445743</v>
      </c>
      <c r="E38">
        <v>-1.25E-3</v>
      </c>
      <c r="F38">
        <v>4.2399999999999998E-3</v>
      </c>
      <c r="G38">
        <v>-2.63E-3</v>
      </c>
      <c r="H38">
        <v>-6.6E-4</v>
      </c>
      <c r="I38">
        <v>5.3499999999999997E-3</v>
      </c>
      <c r="J38">
        <v>-4.6600000000000001E-3</v>
      </c>
      <c r="K38">
        <v>-1.25E-3</v>
      </c>
      <c r="L38">
        <v>-2.5000000000000001E-3</v>
      </c>
      <c r="M38">
        <v>1.8500000000000001E-3</v>
      </c>
      <c r="N38">
        <v>-3.0799999999999998E-3</v>
      </c>
      <c r="O38">
        <v>1.2829999999999999E-2</v>
      </c>
      <c r="P38">
        <v>-2.33E-3</v>
      </c>
      <c r="Q38">
        <v>3.0799999999999998E-3</v>
      </c>
      <c r="R38">
        <v>-4.8999999999999998E-4</v>
      </c>
      <c r="S38">
        <v>9.2499999999999995E-3</v>
      </c>
      <c r="T38">
        <v>-1.17E-3</v>
      </c>
      <c r="U38">
        <v>-2.5000000000000001E-3</v>
      </c>
      <c r="V38">
        <v>3.8500000000000001E-3</v>
      </c>
      <c r="W38">
        <v>8.77E-3</v>
      </c>
      <c r="X38">
        <v>1.8500000000000001E-3</v>
      </c>
      <c r="Y38">
        <v>-1.9019999999999999E-2</v>
      </c>
      <c r="Z38">
        <v>1.7099999999999999E-3</v>
      </c>
      <c r="AA38">
        <v>7.4099999999999999E-3</v>
      </c>
      <c r="AB38">
        <v>-8.1999999999999998E-4</v>
      </c>
    </row>
    <row r="39" spans="1:28" x14ac:dyDescent="0.2">
      <c r="A39" t="s">
        <v>117</v>
      </c>
      <c r="B39">
        <v>1</v>
      </c>
      <c r="C39">
        <v>2</v>
      </c>
      <c r="D39" s="2">
        <v>3545.4624082198402</v>
      </c>
      <c r="E39">
        <v>4.6999999999999999E-4</v>
      </c>
      <c r="F39">
        <v>1.9E-3</v>
      </c>
      <c r="G39">
        <v>4.6999999999999999E-4</v>
      </c>
      <c r="H39">
        <v>-3.0000000000000001E-5</v>
      </c>
      <c r="I39">
        <v>9.7999999999999997E-4</v>
      </c>
      <c r="J39">
        <v>-7.5000000000000002E-4</v>
      </c>
      <c r="K39">
        <v>4.8599999999999997E-3</v>
      </c>
      <c r="L39">
        <v>2.9499999999999999E-3</v>
      </c>
      <c r="M39">
        <v>5.0800000000000003E-3</v>
      </c>
      <c r="N39">
        <v>4.6699999999999997E-3</v>
      </c>
      <c r="O39">
        <v>3.7399999999999998E-3</v>
      </c>
      <c r="P39">
        <v>-1.33E-3</v>
      </c>
      <c r="Q39">
        <v>5.1500000000000001E-3</v>
      </c>
      <c r="R39">
        <v>-3.7499999999999999E-3</v>
      </c>
      <c r="S39">
        <v>-3.4000000000000002E-4</v>
      </c>
      <c r="T39">
        <v>-1.6999999999999999E-3</v>
      </c>
      <c r="U39">
        <v>-4.8399999999999997E-3</v>
      </c>
      <c r="V39">
        <v>6.3200000000000001E-3</v>
      </c>
      <c r="W39">
        <v>-5.3899999999999998E-3</v>
      </c>
      <c r="X39">
        <v>-3.0200000000000001E-3</v>
      </c>
      <c r="Y39">
        <v>-5.3E-3</v>
      </c>
      <c r="Z39">
        <v>6.2E-4</v>
      </c>
      <c r="AA39">
        <v>8.4799999999999997E-3</v>
      </c>
      <c r="AB39">
        <v>6.94E-3</v>
      </c>
    </row>
    <row r="40" spans="1:28" x14ac:dyDescent="0.2">
      <c r="A40" t="s">
        <v>117</v>
      </c>
      <c r="B40">
        <v>1</v>
      </c>
      <c r="C40">
        <v>2</v>
      </c>
      <c r="D40" s="2">
        <v>3926.6078843104301</v>
      </c>
      <c r="E40">
        <v>-3.2399999999999998E-3</v>
      </c>
      <c r="F40">
        <v>-4.1900000000000001E-3</v>
      </c>
      <c r="G40">
        <v>-1.8E-3</v>
      </c>
      <c r="H40">
        <v>3.3E-4</v>
      </c>
      <c r="I40">
        <v>1.0200000000000001E-2</v>
      </c>
      <c r="J40">
        <v>2.5500000000000002E-3</v>
      </c>
      <c r="K40">
        <v>2.5000000000000001E-3</v>
      </c>
      <c r="L40">
        <v>-1.6199999999999999E-3</v>
      </c>
      <c r="M40">
        <v>-5.0800000000000003E-3</v>
      </c>
      <c r="N40">
        <v>7.6999999999999996E-4</v>
      </c>
      <c r="O40">
        <v>-5.0200000000000002E-3</v>
      </c>
      <c r="P40">
        <v>3.1199999999999999E-3</v>
      </c>
      <c r="Q40">
        <v>3.6700000000000001E-3</v>
      </c>
      <c r="R40">
        <v>-5.4000000000000001E-4</v>
      </c>
      <c r="S40">
        <v>2.1800000000000001E-3</v>
      </c>
      <c r="T40">
        <v>-6.7099999999999998E-3</v>
      </c>
      <c r="U40">
        <v>-3.7399999999999998E-3</v>
      </c>
      <c r="V40">
        <v>1.1999999999999999E-3</v>
      </c>
      <c r="W40">
        <v>2.5600000000000002E-3</v>
      </c>
      <c r="X40">
        <v>-3.7799999999999999E-3</v>
      </c>
      <c r="Y40">
        <v>-8.1099999999999992E-3</v>
      </c>
      <c r="Z40">
        <v>-1.422E-2</v>
      </c>
      <c r="AA40">
        <v>1.226E-2</v>
      </c>
      <c r="AB40">
        <v>-5.5900000000000004E-3</v>
      </c>
    </row>
    <row r="41" spans="1:28" x14ac:dyDescent="0.2">
      <c r="A41" t="s">
        <v>117</v>
      </c>
      <c r="B41">
        <v>1</v>
      </c>
      <c r="C41">
        <v>2</v>
      </c>
      <c r="D41" s="2">
        <v>3701.13597501907</v>
      </c>
      <c r="E41">
        <v>3.2000000000000002E-3</v>
      </c>
      <c r="F41">
        <v>1.75E-3</v>
      </c>
      <c r="G41">
        <v>2.0000000000000002E-5</v>
      </c>
      <c r="H41">
        <v>-1.2899999999999999E-3</v>
      </c>
      <c r="I41">
        <v>1.0499999999999999E-3</v>
      </c>
      <c r="J41">
        <v>-1.8E-3</v>
      </c>
      <c r="K41">
        <v>-1.8799999999999999E-3</v>
      </c>
      <c r="L41">
        <v>6.0000000000000001E-3</v>
      </c>
      <c r="M41">
        <v>-1.65E-3</v>
      </c>
      <c r="N41">
        <v>-2.4099999999999998E-3</v>
      </c>
      <c r="O41">
        <v>6.9999999999999994E-5</v>
      </c>
      <c r="P41">
        <v>3.4000000000000002E-4</v>
      </c>
      <c r="Q41">
        <v>-1.8600000000000001E-3</v>
      </c>
      <c r="R41">
        <v>-4.62E-3</v>
      </c>
      <c r="S41">
        <v>3.8999999999999999E-4</v>
      </c>
      <c r="T41">
        <v>1.01E-3</v>
      </c>
      <c r="U41">
        <v>3.8999999999999999E-4</v>
      </c>
      <c r="V41">
        <v>1.5200000000000001E-3</v>
      </c>
      <c r="W41">
        <v>-3.2299999999999998E-3</v>
      </c>
      <c r="X41">
        <v>-6.11E-3</v>
      </c>
      <c r="Y41">
        <v>6.0600000000000003E-3</v>
      </c>
      <c r="Z41">
        <v>9.1E-4</v>
      </c>
      <c r="AA41">
        <v>5.0899999999999999E-3</v>
      </c>
      <c r="AB41">
        <v>2.0200000000000001E-3</v>
      </c>
    </row>
    <row r="42" spans="1:28" x14ac:dyDescent="0.2">
      <c r="A42" t="s">
        <v>117</v>
      </c>
      <c r="B42">
        <v>1</v>
      </c>
      <c r="C42">
        <v>2</v>
      </c>
      <c r="D42" s="2">
        <v>3693.1028852626901</v>
      </c>
      <c r="E42">
        <v>1.2800000000000001E-3</v>
      </c>
      <c r="F42">
        <v>1.65E-3</v>
      </c>
      <c r="G42">
        <v>5.9000000000000003E-4</v>
      </c>
      <c r="H42">
        <v>-1.2899999999999999E-3</v>
      </c>
      <c r="I42">
        <v>-5.3400000000000001E-3</v>
      </c>
      <c r="J42">
        <v>-8.8500000000000002E-3</v>
      </c>
      <c r="K42">
        <v>-5.4299999999999999E-3</v>
      </c>
      <c r="L42">
        <v>3.0699999999999998E-3</v>
      </c>
      <c r="M42">
        <v>4.4999999999999999E-4</v>
      </c>
      <c r="N42">
        <v>-9.1E-4</v>
      </c>
      <c r="O42">
        <v>3.2699999999999999E-3</v>
      </c>
      <c r="P42">
        <v>-1.72E-3</v>
      </c>
      <c r="Q42">
        <v>-2.0400000000000001E-3</v>
      </c>
      <c r="R42">
        <v>3.8800000000000002E-3</v>
      </c>
      <c r="S42">
        <v>-7.6000000000000004E-4</v>
      </c>
      <c r="T42">
        <v>8.6599999999999993E-3</v>
      </c>
      <c r="U42">
        <v>2.1299999999999999E-3</v>
      </c>
      <c r="V42">
        <v>2.0699999999999998E-3</v>
      </c>
      <c r="W42">
        <v>6.8799999999999998E-3</v>
      </c>
      <c r="X42">
        <v>7.7999999999999999E-4</v>
      </c>
      <c r="Y42">
        <v>2.7100000000000002E-3</v>
      </c>
      <c r="Z42">
        <v>1.2099999999999999E-3</v>
      </c>
      <c r="AA42">
        <v>8.1300000000000001E-3</v>
      </c>
      <c r="AB42">
        <v>7.92E-3</v>
      </c>
    </row>
    <row r="43" spans="1:28" x14ac:dyDescent="0.2">
      <c r="A43" t="s">
        <v>117</v>
      </c>
      <c r="B43">
        <v>1</v>
      </c>
      <c r="C43">
        <v>2</v>
      </c>
      <c r="D43" s="2">
        <v>4209.6709749696902</v>
      </c>
      <c r="E43">
        <v>-1.16E-3</v>
      </c>
      <c r="F43">
        <v>5.5399999999999998E-3</v>
      </c>
      <c r="G43">
        <v>-4.7000000000000002E-3</v>
      </c>
      <c r="H43">
        <v>-1.8699999999999999E-3</v>
      </c>
      <c r="I43">
        <v>1.9599999999999999E-3</v>
      </c>
      <c r="J43">
        <v>-4.1099999999999999E-3</v>
      </c>
      <c r="K43">
        <v>1.4E-3</v>
      </c>
      <c r="L43">
        <v>4.6499999999999996E-3</v>
      </c>
      <c r="M43">
        <v>-1.75E-3</v>
      </c>
      <c r="N43">
        <v>1.42E-3</v>
      </c>
      <c r="O43">
        <v>-5.4000000000000001E-4</v>
      </c>
      <c r="P43">
        <v>1.8400000000000001E-3</v>
      </c>
      <c r="Q43">
        <v>-1.4999999999999999E-4</v>
      </c>
      <c r="R43">
        <v>3.0000000000000001E-5</v>
      </c>
      <c r="S43">
        <v>5.8399999999999997E-3</v>
      </c>
      <c r="T43">
        <v>-1.89E-3</v>
      </c>
      <c r="U43">
        <v>-2.33E-3</v>
      </c>
      <c r="V43">
        <v>3.62E-3</v>
      </c>
      <c r="W43">
        <v>-4.4000000000000002E-4</v>
      </c>
      <c r="X43">
        <v>6.8999999999999997E-4</v>
      </c>
      <c r="Y43">
        <v>-1.042E-2</v>
      </c>
      <c r="Z43">
        <v>-8.7000000000000001E-4</v>
      </c>
      <c r="AA43">
        <v>-2.7799999999999999E-3</v>
      </c>
      <c r="AB43">
        <v>-4.28E-3</v>
      </c>
    </row>
    <row r="44" spans="1:28" x14ac:dyDescent="0.2">
      <c r="A44" t="s">
        <v>117</v>
      </c>
      <c r="B44">
        <v>1</v>
      </c>
      <c r="C44">
        <v>2</v>
      </c>
      <c r="D44" s="2">
        <v>4258.2228003261598</v>
      </c>
      <c r="E44">
        <v>3.3899999999999998E-3</v>
      </c>
      <c r="F44">
        <v>1.2E-4</v>
      </c>
      <c r="G44">
        <v>-3.4000000000000002E-4</v>
      </c>
      <c r="H44">
        <v>-1.5200000000000001E-3</v>
      </c>
      <c r="I44">
        <v>-7.4000000000000003E-3</v>
      </c>
      <c r="J44">
        <v>1E-3</v>
      </c>
      <c r="K44">
        <v>-5.0899999999999999E-3</v>
      </c>
      <c r="L44">
        <v>-2.2300000000000002E-3</v>
      </c>
      <c r="M44">
        <v>-3.9500000000000004E-3</v>
      </c>
      <c r="N44">
        <v>-3.7699999999999999E-3</v>
      </c>
      <c r="O44">
        <v>1.0840000000000001E-2</v>
      </c>
      <c r="P44">
        <v>-5.0099999999999997E-3</v>
      </c>
      <c r="Q44">
        <v>-3.0300000000000001E-3</v>
      </c>
      <c r="R44">
        <v>7.11E-3</v>
      </c>
      <c r="S44">
        <v>-6.8300000000000001E-3</v>
      </c>
      <c r="T44">
        <v>5.2900000000000004E-3</v>
      </c>
      <c r="U44">
        <v>1.07E-3</v>
      </c>
      <c r="V44">
        <v>-9.0000000000000006E-5</v>
      </c>
      <c r="W44">
        <v>9.0900000000000009E-3</v>
      </c>
      <c r="X44">
        <v>-1.3600000000000001E-3</v>
      </c>
      <c r="Y44">
        <v>-6.4700000000000001E-3</v>
      </c>
      <c r="Z44">
        <v>-5.1200000000000004E-3</v>
      </c>
      <c r="AA44">
        <v>1.4499999999999999E-3</v>
      </c>
      <c r="AB44">
        <v>-4.8599999999999997E-3</v>
      </c>
    </row>
    <row r="45" spans="1:28" x14ac:dyDescent="0.2">
      <c r="A45" t="s">
        <v>117</v>
      </c>
      <c r="B45">
        <v>1</v>
      </c>
      <c r="C45">
        <v>2</v>
      </c>
      <c r="D45" s="2">
        <v>3478.15373444734</v>
      </c>
      <c r="E45">
        <v>1.2099999999999999E-3</v>
      </c>
      <c r="F45">
        <v>3.3E-3</v>
      </c>
      <c r="G45">
        <v>1.5399999999999999E-3</v>
      </c>
      <c r="H45">
        <v>-1.48E-3</v>
      </c>
      <c r="I45">
        <v>1.4300000000000001E-3</v>
      </c>
      <c r="J45">
        <v>2.0799999999999998E-3</v>
      </c>
      <c r="K45">
        <v>3.8E-3</v>
      </c>
      <c r="L45">
        <v>-1.66E-3</v>
      </c>
      <c r="M45">
        <v>3.8999999999999998E-3</v>
      </c>
      <c r="N45">
        <v>-7.1000000000000002E-4</v>
      </c>
      <c r="O45">
        <v>8.0000000000000007E-5</v>
      </c>
      <c r="P45">
        <v>2.31E-3</v>
      </c>
      <c r="Q45">
        <v>2.3600000000000001E-3</v>
      </c>
      <c r="R45">
        <v>2.7499999999999998E-3</v>
      </c>
      <c r="S45">
        <v>1.23E-3</v>
      </c>
      <c r="T45">
        <v>2.5000000000000001E-3</v>
      </c>
      <c r="U45">
        <v>-1.9290000000000002E-2</v>
      </c>
      <c r="V45">
        <v>-8.8999999999999995E-4</v>
      </c>
      <c r="W45">
        <v>-7.5900000000000004E-3</v>
      </c>
      <c r="X45">
        <v>-8.3800000000000003E-3</v>
      </c>
      <c r="Y45">
        <v>1.1220000000000001E-2</v>
      </c>
      <c r="Z45">
        <v>-1.5709999999999998E-2</v>
      </c>
      <c r="AA45">
        <v>8.6599999999999993E-3</v>
      </c>
      <c r="AB45">
        <v>1.32E-3</v>
      </c>
    </row>
    <row r="46" spans="1:28" x14ac:dyDescent="0.2">
      <c r="A46" t="s">
        <v>117</v>
      </c>
      <c r="B46">
        <v>1</v>
      </c>
      <c r="C46">
        <v>2</v>
      </c>
      <c r="D46" s="2">
        <v>3567.5021546665998</v>
      </c>
      <c r="E46">
        <v>-2.1000000000000001E-4</v>
      </c>
      <c r="F46">
        <v>-3.14E-3</v>
      </c>
      <c r="G46">
        <v>-2.9199999999999999E-3</v>
      </c>
      <c r="H46">
        <v>-1.5499999999999999E-3</v>
      </c>
      <c r="I46">
        <v>1.8400000000000001E-3</v>
      </c>
      <c r="J46">
        <v>4.5399999999999998E-3</v>
      </c>
      <c r="K46">
        <v>5.2700000000000004E-3</v>
      </c>
      <c r="L46">
        <v>5.8100000000000001E-3</v>
      </c>
      <c r="M46">
        <v>1.2999999999999999E-3</v>
      </c>
      <c r="N46">
        <v>-2.0799999999999998E-3</v>
      </c>
      <c r="O46">
        <v>4.0299999999999997E-3</v>
      </c>
      <c r="P46">
        <v>2.33E-3</v>
      </c>
      <c r="Q46">
        <v>7.0600000000000003E-3</v>
      </c>
      <c r="R46">
        <v>-1.56E-3</v>
      </c>
      <c r="S46">
        <v>1.107E-2</v>
      </c>
      <c r="T46">
        <v>9.8999999999999999E-4</v>
      </c>
      <c r="U46">
        <v>-1.1199999999999999E-3</v>
      </c>
      <c r="V46">
        <v>7.2000000000000005E-4</v>
      </c>
      <c r="W46">
        <v>-5.1200000000000004E-3</v>
      </c>
      <c r="X46">
        <v>-2.4099999999999998E-3</v>
      </c>
      <c r="Y46">
        <v>4.9100000000000003E-3</v>
      </c>
      <c r="Z46">
        <v>-6.8000000000000005E-4</v>
      </c>
      <c r="AA46">
        <v>9.0600000000000003E-3</v>
      </c>
      <c r="AB46">
        <v>5.1999999999999998E-3</v>
      </c>
    </row>
    <row r="47" spans="1:28" x14ac:dyDescent="0.2">
      <c r="A47" t="s">
        <v>117</v>
      </c>
      <c r="B47">
        <v>1</v>
      </c>
      <c r="C47">
        <v>2</v>
      </c>
      <c r="D47" s="2">
        <v>3706.0211889373099</v>
      </c>
      <c r="E47">
        <v>1.9400000000000001E-3</v>
      </c>
      <c r="F47">
        <v>6.7799999999999996E-3</v>
      </c>
      <c r="G47">
        <v>7.5000000000000002E-4</v>
      </c>
      <c r="H47">
        <v>-9.6000000000000002E-4</v>
      </c>
      <c r="I47">
        <v>7.0499999999999998E-3</v>
      </c>
      <c r="J47">
        <v>1.34E-3</v>
      </c>
      <c r="K47">
        <v>1.58E-3</v>
      </c>
      <c r="L47">
        <v>3.4000000000000002E-4</v>
      </c>
      <c r="M47">
        <v>-7.5399999999999998E-3</v>
      </c>
      <c r="N47">
        <v>-2.3E-3</v>
      </c>
      <c r="O47">
        <v>4.1099999999999999E-3</v>
      </c>
      <c r="P47">
        <v>3.0000000000000001E-3</v>
      </c>
      <c r="Q47">
        <v>-5.4200000000000003E-3</v>
      </c>
      <c r="R47">
        <v>8.3000000000000001E-4</v>
      </c>
      <c r="S47">
        <v>2.5300000000000001E-3</v>
      </c>
      <c r="T47">
        <v>2.3000000000000001E-4</v>
      </c>
      <c r="U47">
        <v>9.7000000000000005E-4</v>
      </c>
      <c r="V47">
        <v>-3.3999999999999998E-3</v>
      </c>
      <c r="W47">
        <v>5.5399999999999998E-3</v>
      </c>
      <c r="X47">
        <v>-1.163E-2</v>
      </c>
      <c r="Y47">
        <v>4.4200000000000003E-3</v>
      </c>
      <c r="Z47">
        <v>1.24E-2</v>
      </c>
      <c r="AA47">
        <v>7.0099999999999997E-3</v>
      </c>
      <c r="AB47">
        <v>5.6100000000000004E-3</v>
      </c>
    </row>
    <row r="48" spans="1:28" x14ac:dyDescent="0.2">
      <c r="A48" t="s">
        <v>117</v>
      </c>
      <c r="B48">
        <v>1</v>
      </c>
      <c r="C48">
        <v>2</v>
      </c>
      <c r="D48" s="2">
        <v>3581.3553838785001</v>
      </c>
      <c r="E48">
        <v>-1.82E-3</v>
      </c>
      <c r="F48">
        <v>3.8600000000000001E-3</v>
      </c>
      <c r="G48">
        <v>-2.7100000000000002E-3</v>
      </c>
      <c r="H48">
        <v>-4.2999999999999999E-4</v>
      </c>
      <c r="I48">
        <v>8.3999999999999995E-3</v>
      </c>
      <c r="J48">
        <v>-2.7499999999999998E-3</v>
      </c>
      <c r="K48">
        <v>-2.4399999999999999E-3</v>
      </c>
      <c r="L48">
        <v>4.0899999999999999E-3</v>
      </c>
      <c r="M48">
        <v>-6.8900000000000003E-3</v>
      </c>
      <c r="N48">
        <v>1.7899999999999999E-3</v>
      </c>
      <c r="O48">
        <v>6.6600000000000001E-3</v>
      </c>
      <c r="P48">
        <v>-2.48E-3</v>
      </c>
      <c r="Q48">
        <v>-1.7899999999999999E-3</v>
      </c>
      <c r="R48">
        <v>-3.2699999999999999E-3</v>
      </c>
      <c r="S48">
        <v>2.8999999999999998E-3</v>
      </c>
      <c r="T48">
        <v>1.1900000000000001E-3</v>
      </c>
      <c r="U48">
        <v>3.2399999999999998E-3</v>
      </c>
      <c r="V48">
        <v>-4.8599999999999997E-3</v>
      </c>
      <c r="W48">
        <v>-4.5700000000000003E-3</v>
      </c>
      <c r="X48">
        <v>-7.6699999999999997E-3</v>
      </c>
      <c r="Y48">
        <v>9.9100000000000004E-3</v>
      </c>
      <c r="Z48">
        <v>-3.1E-4</v>
      </c>
      <c r="AA48">
        <v>3.8899999999999998E-3</v>
      </c>
      <c r="AB48">
        <v>7.4799999999999997E-3</v>
      </c>
    </row>
    <row r="49" spans="1:28" x14ac:dyDescent="0.2">
      <c r="A49" t="s">
        <v>117</v>
      </c>
      <c r="B49">
        <v>1</v>
      </c>
      <c r="C49">
        <v>2</v>
      </c>
      <c r="D49" s="2">
        <v>3556.0631385011702</v>
      </c>
      <c r="E49">
        <v>1.6299999999999999E-3</v>
      </c>
      <c r="F49">
        <v>3.9399999999999999E-3</v>
      </c>
      <c r="G49">
        <v>-1.48E-3</v>
      </c>
      <c r="H49">
        <v>1.3799999999999999E-3</v>
      </c>
      <c r="I49">
        <v>5.1999999999999995E-4</v>
      </c>
      <c r="J49">
        <v>-3.1700000000000001E-3</v>
      </c>
      <c r="K49">
        <v>-4.1999999999999997E-3</v>
      </c>
      <c r="L49">
        <v>-2.63E-3</v>
      </c>
      <c r="M49">
        <v>-1.11E-2</v>
      </c>
      <c r="N49">
        <v>3.5899999999999999E-3</v>
      </c>
      <c r="O49">
        <v>-2.8500000000000001E-3</v>
      </c>
      <c r="P49">
        <v>-2.8300000000000001E-3</v>
      </c>
      <c r="Q49">
        <v>1.58E-3</v>
      </c>
      <c r="R49">
        <v>7.3999999999999999E-4</v>
      </c>
      <c r="S49">
        <v>1.07E-3</v>
      </c>
      <c r="T49">
        <v>5.0499999999999998E-3</v>
      </c>
      <c r="U49">
        <v>1.48E-3</v>
      </c>
      <c r="V49">
        <v>-2.2499999999999998E-3</v>
      </c>
      <c r="W49">
        <v>-1.33E-3</v>
      </c>
      <c r="X49">
        <v>7.4000000000000003E-3</v>
      </c>
      <c r="Y49">
        <v>9.92E-3</v>
      </c>
      <c r="Z49">
        <v>-8.3599999999999994E-3</v>
      </c>
      <c r="AA49">
        <v>7.9299999999999995E-3</v>
      </c>
      <c r="AB49">
        <v>6.6100000000000004E-3</v>
      </c>
    </row>
    <row r="50" spans="1:28" x14ac:dyDescent="0.2">
      <c r="A50" t="s">
        <v>117</v>
      </c>
      <c r="B50">
        <v>1</v>
      </c>
      <c r="C50">
        <v>2</v>
      </c>
      <c r="D50" s="2">
        <v>3660.94129219569</v>
      </c>
      <c r="E50">
        <v>1.8500000000000001E-3</v>
      </c>
      <c r="F50">
        <v>4.7400000000000003E-3</v>
      </c>
      <c r="G50">
        <v>9.8200000000000006E-3</v>
      </c>
      <c r="H50">
        <v>3.5200000000000001E-3</v>
      </c>
      <c r="I50">
        <v>-4.9100000000000003E-3</v>
      </c>
      <c r="J50">
        <v>-3.5100000000000001E-3</v>
      </c>
      <c r="K50">
        <v>-1.64E-3</v>
      </c>
      <c r="L50">
        <v>5.9899999999999997E-3</v>
      </c>
      <c r="M50">
        <v>-1.5900000000000001E-3</v>
      </c>
      <c r="N50">
        <v>4.0000000000000001E-3</v>
      </c>
      <c r="O50">
        <v>-3.6800000000000001E-3</v>
      </c>
      <c r="P50">
        <v>7.9000000000000001E-4</v>
      </c>
      <c r="Q50">
        <v>1.9599999999999999E-3</v>
      </c>
      <c r="R50">
        <v>0</v>
      </c>
      <c r="S50">
        <v>9.7000000000000005E-4</v>
      </c>
      <c r="T50">
        <v>3.0300000000000001E-3</v>
      </c>
      <c r="U50">
        <v>-7.1599999999999997E-3</v>
      </c>
      <c r="V50">
        <v>-2.7599999999999999E-3</v>
      </c>
      <c r="W50">
        <v>5.7099999999999998E-3</v>
      </c>
      <c r="X50">
        <v>-2.7599999999999999E-3</v>
      </c>
      <c r="Y50">
        <v>-3.1199999999999999E-3</v>
      </c>
      <c r="Z50">
        <v>-3.2200000000000002E-3</v>
      </c>
      <c r="AA50">
        <v>4.2900000000000004E-3</v>
      </c>
      <c r="AB50">
        <v>2.1099999999999999E-3</v>
      </c>
    </row>
    <row r="51" spans="1:28" x14ac:dyDescent="0.2">
      <c r="A51" t="s">
        <v>117</v>
      </c>
      <c r="B51">
        <v>1</v>
      </c>
      <c r="C51">
        <v>2</v>
      </c>
      <c r="D51" s="2">
        <v>4320.82633399314</v>
      </c>
      <c r="E51">
        <v>5.0000000000000001E-4</v>
      </c>
      <c r="F51">
        <v>3.9399999999999999E-3</v>
      </c>
      <c r="G51">
        <v>-2.7699999999999999E-3</v>
      </c>
      <c r="H51">
        <v>1.1999999999999999E-3</v>
      </c>
      <c r="I51">
        <v>6.9999999999999999E-4</v>
      </c>
      <c r="J51">
        <v>-3.4099999999999998E-3</v>
      </c>
      <c r="K51">
        <v>-1.2999999999999999E-3</v>
      </c>
      <c r="L51">
        <v>-6.4999999999999997E-4</v>
      </c>
      <c r="M51">
        <v>-8.5199999999999998E-3</v>
      </c>
      <c r="N51">
        <v>2.3000000000000001E-4</v>
      </c>
      <c r="O51">
        <v>2.0999999999999999E-3</v>
      </c>
      <c r="P51">
        <v>2.2300000000000002E-3</v>
      </c>
      <c r="Q51">
        <v>6.3600000000000002E-3</v>
      </c>
      <c r="R51">
        <v>-3.2200000000000002E-3</v>
      </c>
      <c r="S51">
        <v>-1.41E-3</v>
      </c>
      <c r="T51">
        <v>-5.9000000000000003E-4</v>
      </c>
      <c r="U51">
        <v>-5.9300000000000004E-3</v>
      </c>
      <c r="V51">
        <v>-2.6700000000000001E-3</v>
      </c>
      <c r="W51">
        <v>1.426E-2</v>
      </c>
      <c r="X51">
        <v>9.1E-4</v>
      </c>
      <c r="Y51">
        <v>-2.0100000000000001E-3</v>
      </c>
      <c r="Z51">
        <v>-9.0600000000000003E-3</v>
      </c>
      <c r="AA51">
        <v>9.9399999999999992E-3</v>
      </c>
      <c r="AB51">
        <v>-2.82E-3</v>
      </c>
    </row>
    <row r="52" spans="1:28" x14ac:dyDescent="0.2">
      <c r="A52" t="s">
        <v>117</v>
      </c>
      <c r="B52">
        <v>1</v>
      </c>
      <c r="C52">
        <v>2</v>
      </c>
      <c r="D52" s="2">
        <v>3477.4036320780601</v>
      </c>
      <c r="E52">
        <v>3.7100000000000002E-3</v>
      </c>
      <c r="F52">
        <v>-7.5000000000000002E-4</v>
      </c>
      <c r="G52">
        <v>-2.2699999999999999E-3</v>
      </c>
      <c r="H52">
        <v>-2.48E-3</v>
      </c>
      <c r="I52">
        <v>-1.4400000000000001E-3</v>
      </c>
      <c r="J52">
        <v>-1.6800000000000001E-3</v>
      </c>
      <c r="K52">
        <v>4.0999999999999999E-4</v>
      </c>
      <c r="L52">
        <v>-1.47E-3</v>
      </c>
      <c r="M52">
        <v>-3.5000000000000001E-3</v>
      </c>
      <c r="N52">
        <v>1.5200000000000001E-3</v>
      </c>
      <c r="O52">
        <v>-2.7999999999999998E-4</v>
      </c>
      <c r="P52">
        <v>-2.5000000000000001E-4</v>
      </c>
      <c r="Q52">
        <v>1.6000000000000001E-3</v>
      </c>
      <c r="R52">
        <v>-7.7999999999999999E-4</v>
      </c>
      <c r="S52">
        <v>1.316E-2</v>
      </c>
      <c r="T52">
        <v>-3.65E-3</v>
      </c>
      <c r="U52">
        <v>8.4000000000000003E-4</v>
      </c>
      <c r="V52">
        <v>1.6299999999999999E-3</v>
      </c>
      <c r="W52">
        <v>-1.1809999999999999E-2</v>
      </c>
      <c r="X52">
        <v>-8.2400000000000008E-3</v>
      </c>
      <c r="Y52">
        <v>1.9220000000000001E-2</v>
      </c>
      <c r="Z52">
        <v>-5.9999999999999995E-4</v>
      </c>
      <c r="AA52">
        <v>1.643E-2</v>
      </c>
      <c r="AB52">
        <v>-2.5000000000000001E-3</v>
      </c>
    </row>
    <row r="53" spans="1:28" x14ac:dyDescent="0.2">
      <c r="A53" t="s">
        <v>117</v>
      </c>
      <c r="B53">
        <v>1</v>
      </c>
      <c r="C53">
        <v>2</v>
      </c>
      <c r="D53" s="2">
        <v>3241.3191143274198</v>
      </c>
      <c r="E53">
        <v>4.5100000000000001E-3</v>
      </c>
      <c r="F53">
        <v>-6.7000000000000002E-4</v>
      </c>
      <c r="G53">
        <v>8.8999999999999995E-4</v>
      </c>
      <c r="H53">
        <v>-1.4400000000000001E-3</v>
      </c>
      <c r="I53">
        <v>-3.5200000000000001E-3</v>
      </c>
      <c r="J53">
        <v>6.8999999999999997E-4</v>
      </c>
      <c r="K53">
        <v>3.9199999999999999E-3</v>
      </c>
      <c r="L53">
        <v>3.63E-3</v>
      </c>
      <c r="M53">
        <v>1.129E-2</v>
      </c>
      <c r="N53">
        <v>9.5899999999999996E-3</v>
      </c>
      <c r="O53">
        <v>-2.3900000000000002E-3</v>
      </c>
      <c r="P53">
        <v>-2.33E-3</v>
      </c>
      <c r="Q53">
        <v>3.0000000000000001E-5</v>
      </c>
      <c r="R53">
        <v>-3.8E-3</v>
      </c>
      <c r="S53">
        <v>1.4590000000000001E-2</v>
      </c>
      <c r="T53">
        <v>-5.0299999999999997E-3</v>
      </c>
      <c r="U53">
        <v>8.4100000000000008E-3</v>
      </c>
      <c r="V53">
        <v>4.0200000000000001E-3</v>
      </c>
      <c r="W53">
        <v>3.13E-3</v>
      </c>
      <c r="X53">
        <v>-7.4799999999999997E-3</v>
      </c>
      <c r="Y53">
        <v>1.4250000000000001E-2</v>
      </c>
      <c r="Z53">
        <v>1.8460000000000001E-2</v>
      </c>
      <c r="AA53">
        <v>1.2500000000000001E-2</v>
      </c>
      <c r="AB53">
        <v>5.47E-3</v>
      </c>
    </row>
    <row r="54" spans="1:28" x14ac:dyDescent="0.2">
      <c r="A54" t="s">
        <v>117</v>
      </c>
      <c r="B54">
        <v>1</v>
      </c>
      <c r="C54">
        <v>2</v>
      </c>
      <c r="D54" s="2">
        <v>3834.3027203097799</v>
      </c>
      <c r="E54">
        <v>-6.0000000000000002E-5</v>
      </c>
      <c r="F54">
        <v>2.8900000000000002E-3</v>
      </c>
      <c r="G54">
        <v>3.8600000000000001E-3</v>
      </c>
      <c r="H54">
        <v>1.6100000000000001E-3</v>
      </c>
      <c r="I54">
        <v>-7.6099999999999996E-3</v>
      </c>
      <c r="J54">
        <v>-2.97E-3</v>
      </c>
      <c r="K54">
        <v>1.6900000000000001E-3</v>
      </c>
      <c r="L54">
        <v>6.77E-3</v>
      </c>
      <c r="M54">
        <v>2.5500000000000002E-3</v>
      </c>
      <c r="N54">
        <v>-7.6800000000000002E-3</v>
      </c>
      <c r="O54">
        <v>-1.0829999999999999E-2</v>
      </c>
      <c r="P54">
        <v>4.4799999999999996E-3</v>
      </c>
      <c r="Q54">
        <v>3.5300000000000002E-3</v>
      </c>
      <c r="R54">
        <v>-4.0200000000000001E-3</v>
      </c>
      <c r="S54">
        <v>9.6000000000000002E-4</v>
      </c>
      <c r="T54">
        <v>-5.7099999999999998E-3</v>
      </c>
      <c r="U54">
        <v>-3.3600000000000001E-3</v>
      </c>
      <c r="V54">
        <v>2.5500000000000002E-3</v>
      </c>
      <c r="W54">
        <v>-1.081E-2</v>
      </c>
      <c r="X54">
        <v>-4.7000000000000002E-3</v>
      </c>
      <c r="Y54">
        <v>-9.0500000000000008E-3</v>
      </c>
      <c r="Z54">
        <v>1.0300000000000001E-3</v>
      </c>
      <c r="AA54">
        <v>-1.035E-2</v>
      </c>
      <c r="AB54">
        <v>-1.0500000000000001E-2</v>
      </c>
    </row>
    <row r="55" spans="1:28" x14ac:dyDescent="0.2">
      <c r="A55" t="s">
        <v>117</v>
      </c>
      <c r="B55">
        <v>1</v>
      </c>
      <c r="C55">
        <v>2</v>
      </c>
      <c r="D55" s="2">
        <v>4208.4370297409896</v>
      </c>
      <c r="E55">
        <v>-3.64E-3</v>
      </c>
      <c r="F55">
        <v>-6.7499999999999999E-3</v>
      </c>
      <c r="G55">
        <v>4.4000000000000003E-3</v>
      </c>
      <c r="H55">
        <v>-3.0000000000000001E-5</v>
      </c>
      <c r="I55">
        <v>-2.1299999999999999E-3</v>
      </c>
      <c r="J55">
        <v>8.6199999999999992E-3</v>
      </c>
      <c r="K55">
        <v>4.8700000000000002E-3</v>
      </c>
      <c r="L55">
        <v>2.1000000000000001E-4</v>
      </c>
      <c r="M55">
        <v>4.62E-3</v>
      </c>
      <c r="N55">
        <v>-1.7000000000000001E-4</v>
      </c>
      <c r="O55">
        <v>-8.1499999999999993E-3</v>
      </c>
      <c r="P55">
        <v>9.8999999999999999E-4</v>
      </c>
      <c r="Q55">
        <v>2.4399999999999999E-3</v>
      </c>
      <c r="R55">
        <v>-6.6E-3</v>
      </c>
      <c r="S55">
        <v>-2.4000000000000001E-4</v>
      </c>
      <c r="T55">
        <v>2.2100000000000002E-3</v>
      </c>
      <c r="U55">
        <v>-3.2499999999999999E-3</v>
      </c>
      <c r="V55">
        <v>-2.7499999999999998E-3</v>
      </c>
      <c r="W55">
        <v>-5.2700000000000004E-3</v>
      </c>
      <c r="X55">
        <v>-5.8E-4</v>
      </c>
      <c r="Y55">
        <v>-8.9700000000000005E-3</v>
      </c>
      <c r="Z55">
        <v>3.13E-3</v>
      </c>
      <c r="AA55">
        <v>-2.3369999999999998E-2</v>
      </c>
      <c r="AB55">
        <v>-8.4999999999999995E-4</v>
      </c>
    </row>
    <row r="57" spans="1:28" x14ac:dyDescent="0.2">
      <c r="B57" t="s">
        <v>118</v>
      </c>
      <c r="C57" t="s">
        <v>120</v>
      </c>
    </row>
    <row r="58" spans="1:28" x14ac:dyDescent="0.2">
      <c r="B58" t="s">
        <v>119</v>
      </c>
      <c r="C58" t="s">
        <v>121</v>
      </c>
    </row>
    <row r="59" spans="1:28" x14ac:dyDescent="0.2">
      <c r="C59" t="s">
        <v>122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Ruler="0" topLeftCell="A49" workbookViewId="0">
      <selection activeCell="F71" sqref="F71"/>
    </sheetView>
  </sheetViews>
  <sheetFormatPr defaultColWidth="11" defaultRowHeight="12.75" x14ac:dyDescent="0.2"/>
  <sheetData>
    <row r="1" spans="1:28" x14ac:dyDescent="0.2">
      <c r="A1" t="s">
        <v>89</v>
      </c>
      <c r="B1" t="s">
        <v>123</v>
      </c>
      <c r="C1" t="s">
        <v>124</v>
      </c>
      <c r="D1" t="s">
        <v>125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99</v>
      </c>
      <c r="L1" t="s">
        <v>100</v>
      </c>
      <c r="M1" t="s">
        <v>101</v>
      </c>
      <c r="N1" t="s">
        <v>102</v>
      </c>
      <c r="O1" t="s">
        <v>103</v>
      </c>
      <c r="P1" t="s">
        <v>104</v>
      </c>
      <c r="Q1" t="s">
        <v>105</v>
      </c>
      <c r="R1" t="s">
        <v>106</v>
      </c>
      <c r="S1" t="s">
        <v>107</v>
      </c>
      <c r="T1" t="s">
        <v>108</v>
      </c>
      <c r="U1" t="s">
        <v>109</v>
      </c>
      <c r="V1" t="s">
        <v>110</v>
      </c>
      <c r="W1" t="s">
        <v>111</v>
      </c>
      <c r="X1" t="s">
        <v>112</v>
      </c>
      <c r="Y1" t="s">
        <v>113</v>
      </c>
      <c r="Z1" t="s">
        <v>114</v>
      </c>
      <c r="AA1" t="s">
        <v>115</v>
      </c>
      <c r="AB1" t="s">
        <v>116</v>
      </c>
    </row>
    <row r="2" spans="1:28" x14ac:dyDescent="0.2">
      <c r="A2" t="s">
        <v>126</v>
      </c>
      <c r="B2">
        <v>1</v>
      </c>
      <c r="C2">
        <v>1</v>
      </c>
      <c r="D2" s="2">
        <v>36038.3916003872</v>
      </c>
      <c r="E2">
        <v>5.0800000000000003E-3</v>
      </c>
      <c r="F2">
        <v>-1.17E-3</v>
      </c>
      <c r="G2">
        <v>4.4600000000000004E-3</v>
      </c>
      <c r="H2">
        <v>-3.5E-4</v>
      </c>
      <c r="I2">
        <v>1.0880000000000001E-2</v>
      </c>
      <c r="J2">
        <v>2.32E-3</v>
      </c>
      <c r="K2">
        <v>9.7000000000000005E-4</v>
      </c>
      <c r="L2">
        <v>2.3400000000000001E-3</v>
      </c>
      <c r="M2">
        <v>-1.1509999999999999E-2</v>
      </c>
      <c r="N2">
        <v>1.6900000000000001E-3</v>
      </c>
      <c r="O2">
        <v>9.7000000000000003E-3</v>
      </c>
      <c r="P2">
        <v>-2.0400000000000001E-3</v>
      </c>
      <c r="Q2">
        <v>-1.9300000000000001E-2</v>
      </c>
      <c r="R2">
        <v>3.5699999999999998E-3</v>
      </c>
      <c r="S2">
        <v>-6.1399999999999996E-3</v>
      </c>
      <c r="T2">
        <v>1.7000000000000001E-4</v>
      </c>
      <c r="U2">
        <v>-3.8600000000000001E-3</v>
      </c>
      <c r="V2">
        <v>-1.9E-3</v>
      </c>
      <c r="W2">
        <v>-1.3509999999999999E-2</v>
      </c>
      <c r="X2">
        <v>4.9699999999999996E-3</v>
      </c>
      <c r="Y2">
        <v>2.8900000000000002E-3</v>
      </c>
      <c r="Z2">
        <v>1.434E-2</v>
      </c>
      <c r="AA2">
        <v>-7.9500000000000005E-3</v>
      </c>
      <c r="AB2">
        <v>4.2500000000000003E-3</v>
      </c>
    </row>
    <row r="3" spans="1:28" x14ac:dyDescent="0.2">
      <c r="A3" t="s">
        <v>126</v>
      </c>
      <c r="B3">
        <v>1</v>
      </c>
      <c r="C3">
        <v>1</v>
      </c>
      <c r="D3" s="2">
        <v>35772.524418689201</v>
      </c>
      <c r="E3">
        <v>2.3999999999999998E-3</v>
      </c>
      <c r="F3">
        <v>1.15E-3</v>
      </c>
      <c r="G3">
        <v>1.42E-3</v>
      </c>
      <c r="H3">
        <v>1.64E-3</v>
      </c>
      <c r="I3">
        <v>-1.39E-3</v>
      </c>
      <c r="J3">
        <v>3.15E-3</v>
      </c>
      <c r="K3">
        <v>5.0200000000000002E-3</v>
      </c>
      <c r="L3">
        <v>-8.0999999999999996E-4</v>
      </c>
      <c r="M3">
        <v>5.9199999999999999E-3</v>
      </c>
      <c r="N3">
        <v>-2.15E-3</v>
      </c>
      <c r="O3">
        <v>-5.2599999999999999E-3</v>
      </c>
      <c r="P3">
        <v>9.6000000000000002E-4</v>
      </c>
      <c r="Q3">
        <v>-1.56E-3</v>
      </c>
      <c r="R3">
        <v>-3.8999999999999999E-4</v>
      </c>
      <c r="S3">
        <v>3.4299999999999999E-3</v>
      </c>
      <c r="T3">
        <v>4.0999999999999999E-4</v>
      </c>
      <c r="U3">
        <v>-8.4000000000000003E-4</v>
      </c>
      <c r="V3">
        <v>6.9999999999999994E-5</v>
      </c>
      <c r="W3">
        <v>-3.48E-3</v>
      </c>
      <c r="X3">
        <v>-2.2599999999999999E-3</v>
      </c>
      <c r="Y3">
        <v>2.7799999999999999E-3</v>
      </c>
      <c r="Z3">
        <v>-9.3699999999999999E-3</v>
      </c>
      <c r="AA3">
        <v>-1.5140000000000001E-2</v>
      </c>
      <c r="AB3">
        <v>-1.0300000000000001E-3</v>
      </c>
    </row>
    <row r="4" spans="1:28" x14ac:dyDescent="0.2">
      <c r="A4" t="s">
        <v>126</v>
      </c>
      <c r="B4">
        <v>1</v>
      </c>
      <c r="C4">
        <v>1</v>
      </c>
      <c r="D4" s="2">
        <v>41996.637242930403</v>
      </c>
      <c r="E4">
        <v>7.4799999999999997E-3</v>
      </c>
      <c r="F4">
        <v>-1.9400000000000001E-3</v>
      </c>
      <c r="G4">
        <v>1.6000000000000001E-4</v>
      </c>
      <c r="H4">
        <v>1.5E-3</v>
      </c>
      <c r="I4">
        <v>-5.9000000000000003E-4</v>
      </c>
      <c r="J4">
        <v>-3.1099999999999999E-3</v>
      </c>
      <c r="K4">
        <v>6.0400000000000002E-3</v>
      </c>
      <c r="L4">
        <v>-5.4000000000000001E-4</v>
      </c>
      <c r="M4">
        <v>1.014E-2</v>
      </c>
      <c r="N4">
        <v>-2.65E-3</v>
      </c>
      <c r="O4">
        <v>3.5000000000000001E-3</v>
      </c>
      <c r="P4">
        <v>4.4799999999999996E-3</v>
      </c>
      <c r="Q4">
        <v>-1.0999999999999999E-2</v>
      </c>
      <c r="R4">
        <v>-1.33E-3</v>
      </c>
      <c r="S4">
        <v>6.5700000000000003E-3</v>
      </c>
      <c r="T4">
        <v>-2.82E-3</v>
      </c>
      <c r="U4">
        <v>3.1099999999999999E-3</v>
      </c>
      <c r="V4">
        <v>2.65E-3</v>
      </c>
      <c r="W4">
        <v>4.0499999999999998E-3</v>
      </c>
      <c r="X4">
        <v>-7.9600000000000001E-3</v>
      </c>
      <c r="Y4">
        <v>-1.277E-2</v>
      </c>
      <c r="Z4">
        <v>-8.5000000000000006E-3</v>
      </c>
      <c r="AA4">
        <v>-1.516E-2</v>
      </c>
      <c r="AB4">
        <v>1.5499999999999999E-3</v>
      </c>
    </row>
    <row r="5" spans="1:28" x14ac:dyDescent="0.2">
      <c r="A5" t="s">
        <v>126</v>
      </c>
      <c r="B5">
        <v>1</v>
      </c>
      <c r="C5">
        <v>1</v>
      </c>
      <c r="D5" s="2">
        <v>46714.279609637299</v>
      </c>
      <c r="E5">
        <v>-2.0000000000000001E-4</v>
      </c>
      <c r="F5">
        <v>5.8900000000000003E-3</v>
      </c>
      <c r="G5">
        <v>1.7799999999999999E-3</v>
      </c>
      <c r="H5">
        <v>2.0500000000000002E-3</v>
      </c>
      <c r="I5">
        <v>2.97E-3</v>
      </c>
      <c r="J5">
        <v>-7.6699999999999997E-3</v>
      </c>
      <c r="K5">
        <v>9.0500000000000008E-3</v>
      </c>
      <c r="L5">
        <v>-5.0200000000000002E-3</v>
      </c>
      <c r="M5">
        <v>3.3700000000000002E-3</v>
      </c>
      <c r="N5">
        <v>-7.8700000000000003E-3</v>
      </c>
      <c r="O5">
        <v>3.82E-3</v>
      </c>
      <c r="P5">
        <v>1.1000000000000001E-3</v>
      </c>
      <c r="Q5">
        <v>-8.7500000000000008E-3</v>
      </c>
      <c r="R5">
        <v>-7.6899999999999998E-3</v>
      </c>
      <c r="S5">
        <v>9.4500000000000001E-3</v>
      </c>
      <c r="T5">
        <v>3.5100000000000001E-3</v>
      </c>
      <c r="U5">
        <v>1.4109999999999999E-2</v>
      </c>
      <c r="V5">
        <v>-1.2899999999999999E-3</v>
      </c>
      <c r="W5">
        <v>-2.5170000000000001E-2</v>
      </c>
      <c r="X5">
        <v>1.8460000000000001E-2</v>
      </c>
      <c r="Y5">
        <v>1.17E-3</v>
      </c>
      <c r="Z5">
        <v>1.575E-2</v>
      </c>
      <c r="AA5">
        <v>9.3999999999999997E-4</v>
      </c>
      <c r="AB5">
        <v>4.45E-3</v>
      </c>
    </row>
    <row r="6" spans="1:28" x14ac:dyDescent="0.2">
      <c r="A6" t="s">
        <v>126</v>
      </c>
      <c r="B6">
        <v>1</v>
      </c>
      <c r="C6">
        <v>1</v>
      </c>
      <c r="D6" s="2">
        <v>43749.506723749801</v>
      </c>
      <c r="E6">
        <v>4.1399999999999996E-3</v>
      </c>
      <c r="F6">
        <v>-3.6900000000000001E-3</v>
      </c>
      <c r="G6">
        <v>-3.4199999999999999E-3</v>
      </c>
      <c r="H6">
        <v>4.5300000000000002E-3</v>
      </c>
      <c r="I6">
        <v>2.63E-3</v>
      </c>
      <c r="J6">
        <v>5.4000000000000001E-4</v>
      </c>
      <c r="K6">
        <v>5.0200000000000002E-3</v>
      </c>
      <c r="L6">
        <v>-1.49E-3</v>
      </c>
      <c r="M6">
        <v>8.8000000000000005E-3</v>
      </c>
      <c r="N6">
        <v>-6.0200000000000002E-3</v>
      </c>
      <c r="O6">
        <v>-8.3700000000000007E-3</v>
      </c>
      <c r="P6">
        <v>2.7499999999999998E-3</v>
      </c>
      <c r="Q6">
        <v>-1.8400000000000001E-3</v>
      </c>
      <c r="R6">
        <v>-6.4900000000000001E-3</v>
      </c>
      <c r="S6">
        <v>-2.5300000000000001E-3</v>
      </c>
      <c r="T6">
        <v>5.2399999999999999E-3</v>
      </c>
      <c r="U6">
        <v>7.8600000000000007E-3</v>
      </c>
      <c r="V6">
        <v>-1.48E-3</v>
      </c>
      <c r="W6">
        <v>2.3800000000000002E-3</v>
      </c>
      <c r="X6">
        <v>8.8000000000000003E-4</v>
      </c>
      <c r="Y6">
        <v>-1.6999999999999999E-3</v>
      </c>
      <c r="Z6">
        <v>1.3679999999999999E-2</v>
      </c>
      <c r="AA6">
        <v>2.3500000000000001E-3</v>
      </c>
      <c r="AB6">
        <v>1.09E-3</v>
      </c>
    </row>
    <row r="7" spans="1:28" x14ac:dyDescent="0.2">
      <c r="A7" t="s">
        <v>126</v>
      </c>
      <c r="B7">
        <v>1</v>
      </c>
      <c r="C7">
        <v>1</v>
      </c>
      <c r="D7" s="2">
        <v>46305.260364547903</v>
      </c>
      <c r="E7">
        <v>4.2000000000000002E-4</v>
      </c>
      <c r="F7">
        <v>-3.0500000000000002E-3</v>
      </c>
      <c r="G7">
        <v>-3.2699999999999999E-3</v>
      </c>
      <c r="H7">
        <v>3.5E-4</v>
      </c>
      <c r="I7">
        <v>-1.98E-3</v>
      </c>
      <c r="J7">
        <v>3.8700000000000002E-3</v>
      </c>
      <c r="K7">
        <v>2.48E-3</v>
      </c>
      <c r="L7">
        <v>-3.3E-4</v>
      </c>
      <c r="M7">
        <v>4.1900000000000001E-3</v>
      </c>
      <c r="N7">
        <v>-1.3799999999999999E-3</v>
      </c>
      <c r="O7">
        <v>-9.2800000000000001E-3</v>
      </c>
      <c r="P7">
        <v>1.57E-3</v>
      </c>
      <c r="Q7">
        <v>9.1E-4</v>
      </c>
      <c r="R7">
        <v>-4.8999999999999998E-3</v>
      </c>
      <c r="S7">
        <v>-2.65E-3</v>
      </c>
      <c r="T7">
        <v>-1.4599999999999999E-3</v>
      </c>
      <c r="U7">
        <v>-2.2100000000000002E-3</v>
      </c>
      <c r="V7">
        <v>-5.94E-3</v>
      </c>
      <c r="W7">
        <v>4.0600000000000002E-3</v>
      </c>
      <c r="X7">
        <v>-6.5399999999999998E-3</v>
      </c>
      <c r="Y7">
        <v>8.8100000000000001E-3</v>
      </c>
      <c r="Z7">
        <v>-1.6800000000000001E-3</v>
      </c>
      <c r="AA7">
        <v>-5.3099999999999996E-3</v>
      </c>
      <c r="AB7">
        <v>4.7400000000000003E-3</v>
      </c>
    </row>
    <row r="8" spans="1:28" x14ac:dyDescent="0.2">
      <c r="A8" t="s">
        <v>126</v>
      </c>
      <c r="B8">
        <v>1</v>
      </c>
      <c r="C8">
        <v>1</v>
      </c>
      <c r="D8" s="2">
        <v>48029.815722777901</v>
      </c>
      <c r="E8">
        <v>-4.5199999999999997E-3</v>
      </c>
      <c r="F8">
        <v>2.8300000000000001E-3</v>
      </c>
      <c r="G8">
        <v>7.3999999999999999E-4</v>
      </c>
      <c r="H8">
        <v>1.08E-3</v>
      </c>
      <c r="I8">
        <v>-8.7600000000000004E-3</v>
      </c>
      <c r="J8">
        <v>4.6699999999999997E-3</v>
      </c>
      <c r="K8">
        <v>6.9199999999999999E-3</v>
      </c>
      <c r="L8">
        <v>-2.64E-3</v>
      </c>
      <c r="M8">
        <v>4.4000000000000003E-3</v>
      </c>
      <c r="N8">
        <v>2.1900000000000001E-3</v>
      </c>
      <c r="O8">
        <v>5.11E-3</v>
      </c>
      <c r="P8">
        <v>1.8E-3</v>
      </c>
      <c r="Q8">
        <v>-1.281E-2</v>
      </c>
      <c r="R8">
        <v>5.0000000000000001E-3</v>
      </c>
      <c r="S8">
        <v>5.7499999999999999E-3</v>
      </c>
      <c r="T8">
        <v>-3.5500000000000002E-3</v>
      </c>
      <c r="U8">
        <v>1.0630000000000001E-2</v>
      </c>
      <c r="V8">
        <v>5.6899999999999997E-3</v>
      </c>
      <c r="W8">
        <v>-1.052E-2</v>
      </c>
      <c r="X8">
        <v>-2.96E-3</v>
      </c>
      <c r="Y8">
        <v>1.2199999999999999E-3</v>
      </c>
      <c r="Z8">
        <v>2.8700000000000002E-3</v>
      </c>
      <c r="AA8">
        <v>-1.7799999999999999E-3</v>
      </c>
      <c r="AB8">
        <v>6.0200000000000002E-3</v>
      </c>
    </row>
    <row r="9" spans="1:28" x14ac:dyDescent="0.2">
      <c r="A9" t="s">
        <v>126</v>
      </c>
      <c r="B9">
        <v>1</v>
      </c>
      <c r="C9">
        <v>1</v>
      </c>
      <c r="D9" s="2">
        <v>38162.851918074499</v>
      </c>
      <c r="E9">
        <v>4.96E-3</v>
      </c>
      <c r="F9">
        <v>-1.33E-3</v>
      </c>
      <c r="G9">
        <v>2.65E-3</v>
      </c>
      <c r="H9">
        <v>2.33E-3</v>
      </c>
      <c r="I9">
        <v>-7.3600000000000002E-3</v>
      </c>
      <c r="J9">
        <v>2.82E-3</v>
      </c>
      <c r="K9">
        <v>-5.8900000000000003E-3</v>
      </c>
      <c r="L9">
        <v>3.63E-3</v>
      </c>
      <c r="M9">
        <v>1.74E-3</v>
      </c>
      <c r="N9">
        <v>1.39E-3</v>
      </c>
      <c r="O9">
        <v>-1.9400000000000001E-3</v>
      </c>
      <c r="P9">
        <v>-3.8800000000000002E-3</v>
      </c>
      <c r="Q9">
        <v>-7.4999999999999997E-3</v>
      </c>
      <c r="R9">
        <v>-5.2399999999999999E-3</v>
      </c>
      <c r="S9">
        <v>7.5000000000000002E-4</v>
      </c>
      <c r="T9">
        <v>1.034E-2</v>
      </c>
      <c r="U9">
        <v>1.319E-2</v>
      </c>
      <c r="V9">
        <v>-1.73E-3</v>
      </c>
      <c r="W9">
        <v>-5.1999999999999995E-4</v>
      </c>
      <c r="X9">
        <v>-5.62E-3</v>
      </c>
      <c r="Y9">
        <v>-1.2579999999999999E-2</v>
      </c>
      <c r="Z9">
        <v>3.5699999999999998E-3</v>
      </c>
      <c r="AA9">
        <v>-2.6900000000000001E-3</v>
      </c>
      <c r="AB9">
        <v>-1.498E-2</v>
      </c>
    </row>
    <row r="10" spans="1:28" x14ac:dyDescent="0.2">
      <c r="A10" t="s">
        <v>126</v>
      </c>
      <c r="B10">
        <v>1</v>
      </c>
      <c r="C10">
        <v>1</v>
      </c>
      <c r="D10" s="2">
        <v>40312.246799360801</v>
      </c>
      <c r="E10">
        <v>4.4200000000000003E-3</v>
      </c>
      <c r="F10">
        <v>-4.2100000000000002E-3</v>
      </c>
      <c r="G10">
        <v>3.0400000000000002E-3</v>
      </c>
      <c r="H10">
        <v>-9.2000000000000003E-4</v>
      </c>
      <c r="I10">
        <v>-4.8999999999999998E-4</v>
      </c>
      <c r="J10">
        <v>-1.23E-3</v>
      </c>
      <c r="K10">
        <v>-1.3600000000000001E-3</v>
      </c>
      <c r="L10">
        <v>2.5500000000000002E-3</v>
      </c>
      <c r="M10">
        <v>1.48E-3</v>
      </c>
      <c r="N10">
        <v>2.7100000000000002E-3</v>
      </c>
      <c r="O10">
        <v>-4.8700000000000002E-3</v>
      </c>
      <c r="P10">
        <v>-9.7999999999999997E-4</v>
      </c>
      <c r="Q10">
        <v>-1.1199999999999999E-3</v>
      </c>
      <c r="R10">
        <v>-4.3400000000000001E-3</v>
      </c>
      <c r="S10">
        <v>1.0300000000000001E-3</v>
      </c>
      <c r="T10">
        <v>-1.5100000000000001E-3</v>
      </c>
      <c r="U10">
        <v>-2.9999999999999997E-4</v>
      </c>
      <c r="V10">
        <v>8.0000000000000004E-4</v>
      </c>
      <c r="W10">
        <v>7.3499999999999998E-3</v>
      </c>
      <c r="X10">
        <v>-9.7400000000000004E-3</v>
      </c>
      <c r="Y10">
        <v>-1.329E-2</v>
      </c>
      <c r="Z10">
        <v>-1.5440000000000001E-2</v>
      </c>
      <c r="AA10">
        <v>-8.1899999999999994E-3</v>
      </c>
      <c r="AB10">
        <v>1.58E-3</v>
      </c>
    </row>
    <row r="11" spans="1:28" x14ac:dyDescent="0.2">
      <c r="A11" t="s">
        <v>126</v>
      </c>
      <c r="B11">
        <v>1</v>
      </c>
      <c r="C11">
        <v>1</v>
      </c>
      <c r="D11" s="2">
        <v>47956.097747591499</v>
      </c>
      <c r="E11">
        <v>-3.5E-4</v>
      </c>
      <c r="F11">
        <v>-2.0899999999999998E-3</v>
      </c>
      <c r="G11">
        <v>-1.8E-3</v>
      </c>
      <c r="H11">
        <v>-2.33E-3</v>
      </c>
      <c r="I11">
        <v>7.5500000000000003E-3</v>
      </c>
      <c r="J11">
        <v>-6.3E-3</v>
      </c>
      <c r="K11">
        <v>4.3499999999999997E-3</v>
      </c>
      <c r="L11">
        <v>8.2100000000000003E-3</v>
      </c>
      <c r="M11">
        <v>9.4299999999999991E-3</v>
      </c>
      <c r="N11">
        <v>4.8799999999999998E-3</v>
      </c>
      <c r="O11">
        <v>3.3700000000000002E-3</v>
      </c>
      <c r="P11">
        <v>-6.6800000000000002E-3</v>
      </c>
      <c r="Q11">
        <v>-7.4099999999999999E-3</v>
      </c>
      <c r="R11">
        <v>3.8800000000000002E-3</v>
      </c>
      <c r="S11">
        <v>7.45E-3</v>
      </c>
      <c r="T11">
        <v>-5.9199999999999999E-3</v>
      </c>
      <c r="U11">
        <v>1.55E-2</v>
      </c>
      <c r="V11">
        <v>4.64E-3</v>
      </c>
      <c r="W11">
        <v>-1.4970000000000001E-2</v>
      </c>
      <c r="X11">
        <v>2.1690000000000001E-2</v>
      </c>
      <c r="Y11">
        <v>-1.3699999999999999E-3</v>
      </c>
      <c r="Z11">
        <v>3.3399999999999999E-2</v>
      </c>
      <c r="AA11">
        <v>-7.3000000000000001E-3</v>
      </c>
      <c r="AB11">
        <v>1.426E-2</v>
      </c>
    </row>
    <row r="12" spans="1:28" x14ac:dyDescent="0.2">
      <c r="A12" t="s">
        <v>126</v>
      </c>
      <c r="B12">
        <v>1</v>
      </c>
      <c r="C12">
        <v>1</v>
      </c>
      <c r="D12" s="2">
        <v>46039.180148155203</v>
      </c>
      <c r="E12">
        <v>3.6600000000000001E-3</v>
      </c>
      <c r="F12">
        <v>-1.7099999999999999E-3</v>
      </c>
      <c r="G12">
        <v>1.2999999999999999E-4</v>
      </c>
      <c r="H12">
        <v>2E-3</v>
      </c>
      <c r="I12">
        <v>1.2700000000000001E-3</v>
      </c>
      <c r="J12">
        <v>-2.81E-3</v>
      </c>
      <c r="K12">
        <v>4.28E-3</v>
      </c>
      <c r="L12">
        <v>-1.3500000000000001E-3</v>
      </c>
      <c r="M12">
        <v>4.6699999999999997E-3</v>
      </c>
      <c r="N12">
        <v>1.5100000000000001E-3</v>
      </c>
      <c r="O12">
        <v>-5.1000000000000004E-3</v>
      </c>
      <c r="P12">
        <v>-3.0400000000000002E-3</v>
      </c>
      <c r="Q12">
        <v>-1.08E-3</v>
      </c>
      <c r="R12">
        <v>-6.3000000000000003E-4</v>
      </c>
      <c r="S12">
        <v>1.7700000000000001E-3</v>
      </c>
      <c r="T12">
        <v>3.3E-4</v>
      </c>
      <c r="U12">
        <v>2.0500000000000002E-3</v>
      </c>
      <c r="V12">
        <v>3.3700000000000002E-3</v>
      </c>
      <c r="W12">
        <v>-3.2599999999999999E-3</v>
      </c>
      <c r="X12">
        <v>-3.7499999999999999E-3</v>
      </c>
      <c r="Y12">
        <v>-1.91E-3</v>
      </c>
      <c r="Z12">
        <v>7.7000000000000002E-3</v>
      </c>
      <c r="AA12">
        <v>1.41E-3</v>
      </c>
      <c r="AB12">
        <v>-2.7799999999999999E-3</v>
      </c>
    </row>
    <row r="13" spans="1:28" x14ac:dyDescent="0.2">
      <c r="A13" t="s">
        <v>126</v>
      </c>
      <c r="B13">
        <v>1</v>
      </c>
      <c r="C13">
        <v>1</v>
      </c>
      <c r="D13" s="2">
        <v>43831.401868002002</v>
      </c>
      <c r="E13">
        <v>1.42E-3</v>
      </c>
      <c r="F13">
        <v>4.2100000000000002E-3</v>
      </c>
      <c r="G13">
        <v>1.97E-3</v>
      </c>
      <c r="H13">
        <v>-2.4099999999999998E-3</v>
      </c>
      <c r="I13">
        <v>2.4000000000000001E-4</v>
      </c>
      <c r="J13">
        <v>-4.8700000000000002E-3</v>
      </c>
      <c r="K13">
        <v>1.146E-2</v>
      </c>
      <c r="L13">
        <v>-6.4999999999999997E-4</v>
      </c>
      <c r="M13">
        <v>6.9999999999999999E-4</v>
      </c>
      <c r="N13">
        <v>4.8799999999999998E-3</v>
      </c>
      <c r="O13">
        <v>-7.1700000000000002E-3</v>
      </c>
      <c r="P13">
        <v>-9.5999999999999992E-3</v>
      </c>
      <c r="Q13">
        <v>-2.6199999999999999E-3</v>
      </c>
      <c r="R13">
        <v>-3.9500000000000004E-3</v>
      </c>
      <c r="S13">
        <v>1.047E-2</v>
      </c>
      <c r="T13">
        <v>-5.2900000000000004E-3</v>
      </c>
      <c r="U13">
        <v>6.5100000000000002E-3</v>
      </c>
      <c r="V13">
        <v>8.1999999999999998E-4</v>
      </c>
      <c r="W13">
        <v>-1.5980000000000001E-2</v>
      </c>
      <c r="X13">
        <v>1.4590000000000001E-2</v>
      </c>
      <c r="Y13">
        <v>1.0300000000000001E-3</v>
      </c>
      <c r="Z13">
        <v>6.2E-4</v>
      </c>
      <c r="AA13">
        <v>1.0399999999999999E-3</v>
      </c>
      <c r="AB13">
        <v>-1.4499999999999999E-3</v>
      </c>
    </row>
    <row r="14" spans="1:28" x14ac:dyDescent="0.2">
      <c r="A14" t="s">
        <v>126</v>
      </c>
      <c r="B14">
        <v>1</v>
      </c>
      <c r="C14">
        <v>1</v>
      </c>
      <c r="D14" s="2">
        <v>45375.721286885397</v>
      </c>
      <c r="E14">
        <v>-3.6999999999999999E-4</v>
      </c>
      <c r="F14">
        <v>-4.0200000000000001E-3</v>
      </c>
      <c r="G14">
        <v>-1.7700000000000001E-3</v>
      </c>
      <c r="H14">
        <v>8.7000000000000001E-4</v>
      </c>
      <c r="I14">
        <v>4.4000000000000003E-3</v>
      </c>
      <c r="J14">
        <v>-2.5899999999999999E-3</v>
      </c>
      <c r="K14">
        <v>-2.3700000000000001E-3</v>
      </c>
      <c r="L14">
        <v>-2.9499999999999999E-3</v>
      </c>
      <c r="M14">
        <v>1.83E-3</v>
      </c>
      <c r="N14">
        <v>-4.62E-3</v>
      </c>
      <c r="O14">
        <v>2.65E-3</v>
      </c>
      <c r="P14">
        <v>4.2399999999999998E-3</v>
      </c>
      <c r="Q14">
        <v>-3.5699999999999998E-3</v>
      </c>
      <c r="R14">
        <v>7.1000000000000002E-4</v>
      </c>
      <c r="S14">
        <v>-2.8800000000000002E-3</v>
      </c>
      <c r="T14">
        <v>-3.8E-3</v>
      </c>
      <c r="U14">
        <v>1.7600000000000001E-3</v>
      </c>
      <c r="V14">
        <v>-2.8300000000000001E-3</v>
      </c>
      <c r="W14">
        <v>-3.5300000000000002E-3</v>
      </c>
      <c r="X14">
        <v>-3.79E-3</v>
      </c>
      <c r="Y14">
        <v>3.3400000000000001E-3</v>
      </c>
      <c r="Z14">
        <v>4.2500000000000003E-3</v>
      </c>
      <c r="AA14">
        <v>-4.3800000000000002E-3</v>
      </c>
      <c r="AB14">
        <v>8.0700000000000008E-3</v>
      </c>
    </row>
    <row r="15" spans="1:28" x14ac:dyDescent="0.2">
      <c r="A15" t="s">
        <v>126</v>
      </c>
      <c r="B15">
        <v>1</v>
      </c>
      <c r="C15">
        <v>1</v>
      </c>
      <c r="D15" s="2">
        <v>38411.016514982897</v>
      </c>
      <c r="E15">
        <v>6.4999999999999997E-4</v>
      </c>
      <c r="F15">
        <v>-4.5799999999999999E-3</v>
      </c>
      <c r="G15">
        <v>-1.17E-3</v>
      </c>
      <c r="H15">
        <v>9.8999999999999999E-4</v>
      </c>
      <c r="I15">
        <v>1.5E-3</v>
      </c>
      <c r="J15">
        <v>-3.13E-3</v>
      </c>
      <c r="K15">
        <v>-2.7000000000000001E-3</v>
      </c>
      <c r="L15">
        <v>3.9300000000000003E-3</v>
      </c>
      <c r="M15">
        <v>7.9000000000000008E-3</v>
      </c>
      <c r="N15">
        <v>-2.7799999999999999E-3</v>
      </c>
      <c r="O15">
        <v>7.3499999999999998E-3</v>
      </c>
      <c r="P15">
        <v>3.7100000000000002E-3</v>
      </c>
      <c r="Q15">
        <v>2.31E-3</v>
      </c>
      <c r="R15">
        <v>-4.3299999999999996E-3</v>
      </c>
      <c r="S15">
        <v>-7.3299999999999997E-3</v>
      </c>
      <c r="T15">
        <v>-1.008E-2</v>
      </c>
      <c r="U15">
        <v>-4.6000000000000001E-4</v>
      </c>
      <c r="V15">
        <v>-6.1700000000000001E-3</v>
      </c>
      <c r="W15">
        <v>8.1499999999999993E-3</v>
      </c>
      <c r="X15">
        <v>9.5E-4</v>
      </c>
      <c r="Y15">
        <v>2.1000000000000001E-4</v>
      </c>
      <c r="Z15">
        <v>3.5200000000000001E-3</v>
      </c>
      <c r="AA15">
        <v>-1.0059999999999999E-2</v>
      </c>
      <c r="AB15">
        <v>1.248E-2</v>
      </c>
    </row>
    <row r="16" spans="1:28" x14ac:dyDescent="0.2">
      <c r="A16" t="s">
        <v>126</v>
      </c>
      <c r="B16">
        <v>1</v>
      </c>
      <c r="C16">
        <v>1</v>
      </c>
      <c r="D16" s="2">
        <v>49188.259736889697</v>
      </c>
      <c r="E16">
        <v>-4.0999999999999999E-4</v>
      </c>
      <c r="F16">
        <v>-3.2000000000000002E-3</v>
      </c>
      <c r="G16">
        <v>-1.99E-3</v>
      </c>
      <c r="H16">
        <v>2.32E-3</v>
      </c>
      <c r="I16">
        <v>7.3099999999999997E-3</v>
      </c>
      <c r="J16">
        <v>-6.9999999999999999E-4</v>
      </c>
      <c r="K16">
        <v>-1.5200000000000001E-3</v>
      </c>
      <c r="L16">
        <v>3.0300000000000001E-3</v>
      </c>
      <c r="M16">
        <v>1.14E-3</v>
      </c>
      <c r="N16">
        <v>-1.01E-3</v>
      </c>
      <c r="O16">
        <v>-5.62E-3</v>
      </c>
      <c r="P16">
        <v>-2.33E-3</v>
      </c>
      <c r="Q16">
        <v>2.2899999999999999E-3</v>
      </c>
      <c r="R16">
        <v>4.0000000000000003E-5</v>
      </c>
      <c r="S16">
        <v>-5.4299999999999999E-3</v>
      </c>
      <c r="T16">
        <v>6.3000000000000003E-4</v>
      </c>
      <c r="U16">
        <v>-1.8699999999999999E-3</v>
      </c>
      <c r="V16">
        <v>4.6999999999999999E-4</v>
      </c>
      <c r="W16">
        <v>2.7699999999999999E-3</v>
      </c>
      <c r="X16">
        <v>5.8599999999999998E-3</v>
      </c>
      <c r="Y16">
        <v>1.2999999999999999E-4</v>
      </c>
      <c r="Z16">
        <v>1.7600000000000001E-3</v>
      </c>
      <c r="AA16">
        <v>4.45E-3</v>
      </c>
      <c r="AB16">
        <v>-2.63E-3</v>
      </c>
    </row>
    <row r="17" spans="1:28" x14ac:dyDescent="0.2">
      <c r="A17" t="s">
        <v>126</v>
      </c>
      <c r="B17">
        <v>1</v>
      </c>
      <c r="C17">
        <v>1</v>
      </c>
      <c r="D17" s="2">
        <v>43106.706832768403</v>
      </c>
      <c r="E17">
        <v>7.1999999999999998E-3</v>
      </c>
      <c r="F17">
        <v>-4.0800000000000003E-3</v>
      </c>
      <c r="G17">
        <v>3.3E-4</v>
      </c>
      <c r="H17">
        <v>3.0500000000000002E-3</v>
      </c>
      <c r="I17">
        <v>-1.48E-3</v>
      </c>
      <c r="J17">
        <v>1.8E-3</v>
      </c>
      <c r="K17">
        <v>-4.7499999999999999E-3</v>
      </c>
      <c r="L17">
        <v>5.11E-3</v>
      </c>
      <c r="M17">
        <v>1.1310000000000001E-2</v>
      </c>
      <c r="N17">
        <v>9.2000000000000003E-4</v>
      </c>
      <c r="O17">
        <v>7.0699999999999999E-3</v>
      </c>
      <c r="P17">
        <v>-1.0499999999999999E-3</v>
      </c>
      <c r="Q17">
        <v>-1.57E-3</v>
      </c>
      <c r="R17">
        <v>5.0000000000000002E-5</v>
      </c>
      <c r="S17">
        <v>8.8000000000000005E-3</v>
      </c>
      <c r="T17">
        <v>-2.0799999999999998E-3</v>
      </c>
      <c r="U17">
        <v>1.273E-2</v>
      </c>
      <c r="V17">
        <v>-1.0000000000000001E-5</v>
      </c>
      <c r="W17">
        <v>-3.2000000000000002E-3</v>
      </c>
      <c r="X17">
        <v>9.4199999999999996E-3</v>
      </c>
      <c r="Y17">
        <v>-4.8599999999999997E-3</v>
      </c>
      <c r="Z17">
        <v>-7.7600000000000004E-3</v>
      </c>
      <c r="AA17">
        <v>-1.1140000000000001E-2</v>
      </c>
      <c r="AB17">
        <v>-9.8099999999999993E-3</v>
      </c>
    </row>
    <row r="18" spans="1:28" x14ac:dyDescent="0.2">
      <c r="A18" t="s">
        <v>126</v>
      </c>
      <c r="B18">
        <v>1</v>
      </c>
      <c r="C18">
        <v>1</v>
      </c>
      <c r="D18" s="2">
        <v>36972.292981173297</v>
      </c>
      <c r="E18">
        <v>2.82E-3</v>
      </c>
      <c r="F18">
        <v>-2.15E-3</v>
      </c>
      <c r="G18">
        <v>1.256E-2</v>
      </c>
      <c r="H18">
        <v>-1.2600000000000001E-3</v>
      </c>
      <c r="I18">
        <v>-1.0710000000000001E-2</v>
      </c>
      <c r="J18">
        <v>5.4799999999999996E-3</v>
      </c>
      <c r="K18">
        <v>-1.0959999999999999E-2</v>
      </c>
      <c r="L18">
        <v>2.0000000000000001E-4</v>
      </c>
      <c r="M18">
        <v>1.2710000000000001E-2</v>
      </c>
      <c r="N18">
        <v>4.8799999999999998E-3</v>
      </c>
      <c r="O18">
        <v>1.1089999999999999E-2</v>
      </c>
      <c r="P18">
        <v>1.1800000000000001E-3</v>
      </c>
      <c r="Q18">
        <v>-5.0000000000000001E-4</v>
      </c>
      <c r="R18">
        <v>-5.2700000000000004E-3</v>
      </c>
      <c r="S18">
        <v>1.098E-2</v>
      </c>
      <c r="T18">
        <v>-3.7200000000000002E-3</v>
      </c>
      <c r="U18">
        <v>3.4160000000000003E-2</v>
      </c>
      <c r="V18">
        <v>-6.3800000000000003E-3</v>
      </c>
      <c r="W18">
        <v>8.3099999999999997E-3</v>
      </c>
      <c r="X18">
        <v>-1.763E-2</v>
      </c>
      <c r="Y18">
        <v>-1.8149999999999999E-2</v>
      </c>
      <c r="Z18">
        <v>6.5500000000000003E-3</v>
      </c>
      <c r="AA18">
        <v>-5.2399999999999999E-3</v>
      </c>
      <c r="AB18">
        <v>2.6199999999999999E-3</v>
      </c>
    </row>
    <row r="19" spans="1:28" x14ac:dyDescent="0.2">
      <c r="A19" t="s">
        <v>126</v>
      </c>
      <c r="B19">
        <v>1</v>
      </c>
      <c r="C19">
        <v>1</v>
      </c>
      <c r="D19" s="2">
        <v>33227.3773738292</v>
      </c>
      <c r="E19">
        <v>1.8600000000000001E-3</v>
      </c>
      <c r="F19">
        <v>-1.2600000000000001E-3</v>
      </c>
      <c r="G19">
        <v>-1.58E-3</v>
      </c>
      <c r="H19">
        <v>-6.8999999999999997E-4</v>
      </c>
      <c r="I19">
        <v>-6.8999999999999997E-4</v>
      </c>
      <c r="J19">
        <v>5.6999999999999998E-4</v>
      </c>
      <c r="K19">
        <v>-1.0399999999999999E-3</v>
      </c>
      <c r="L19">
        <v>-5.0000000000000002E-5</v>
      </c>
      <c r="M19">
        <v>-9.3100000000000006E-3</v>
      </c>
      <c r="N19">
        <v>2.0999999999999999E-3</v>
      </c>
      <c r="O19">
        <v>1.0499999999999999E-3</v>
      </c>
      <c r="P19">
        <v>-1.0499999999999999E-3</v>
      </c>
      <c r="Q19">
        <v>-7.5700000000000003E-3</v>
      </c>
      <c r="R19">
        <v>3.47E-3</v>
      </c>
      <c r="S19">
        <v>1.82E-3</v>
      </c>
      <c r="T19">
        <v>-9.0000000000000006E-5</v>
      </c>
      <c r="U19">
        <v>8.1200000000000005E-3</v>
      </c>
      <c r="V19">
        <v>-4.2999999999999999E-4</v>
      </c>
      <c r="W19">
        <v>2.2100000000000002E-3</v>
      </c>
      <c r="X19">
        <v>-4.5300000000000002E-3</v>
      </c>
      <c r="Y19">
        <v>-2.8300000000000001E-3</v>
      </c>
      <c r="Z19">
        <v>-9.4199999999999996E-3</v>
      </c>
      <c r="AA19">
        <v>-1.166E-2</v>
      </c>
      <c r="AB19">
        <v>-1.1039999999999999E-2</v>
      </c>
    </row>
    <row r="20" spans="1:28" x14ac:dyDescent="0.2">
      <c r="A20" t="s">
        <v>126</v>
      </c>
      <c r="B20">
        <v>2</v>
      </c>
      <c r="C20">
        <v>3</v>
      </c>
      <c r="D20" s="2">
        <v>42088.259964597499</v>
      </c>
      <c r="E20">
        <v>-4.6000000000000001E-4</v>
      </c>
      <c r="F20">
        <v>4.3E-3</v>
      </c>
      <c r="G20">
        <v>1.6199999999999999E-3</v>
      </c>
      <c r="H20">
        <v>-3.0599999999999998E-3</v>
      </c>
      <c r="I20">
        <v>1.58E-3</v>
      </c>
      <c r="J20">
        <v>3.6600000000000001E-3</v>
      </c>
      <c r="K20">
        <v>-5.45E-3</v>
      </c>
      <c r="L20">
        <v>-2.9E-4</v>
      </c>
      <c r="M20">
        <v>-4.3099999999999996E-3</v>
      </c>
      <c r="N20">
        <v>9.6000000000000002E-4</v>
      </c>
      <c r="O20">
        <v>9.7000000000000003E-3</v>
      </c>
      <c r="P20">
        <v>1.9000000000000001E-4</v>
      </c>
      <c r="Q20">
        <v>1.482E-2</v>
      </c>
      <c r="R20">
        <v>1.3500000000000001E-3</v>
      </c>
      <c r="S20">
        <v>-7.6999999999999996E-4</v>
      </c>
      <c r="T20">
        <v>1.9E-3</v>
      </c>
      <c r="U20">
        <v>-3.15E-3</v>
      </c>
      <c r="V20">
        <v>-2.14E-3</v>
      </c>
      <c r="W20">
        <v>9.3399999999999993E-3</v>
      </c>
      <c r="X20">
        <v>7.2100000000000003E-3</v>
      </c>
      <c r="Y20">
        <v>9.3500000000000007E-3</v>
      </c>
      <c r="Z20">
        <v>4.5100000000000001E-3</v>
      </c>
      <c r="AA20">
        <v>1.627E-2</v>
      </c>
      <c r="AB20">
        <v>3.0599999999999998E-3</v>
      </c>
    </row>
    <row r="21" spans="1:28" x14ac:dyDescent="0.2">
      <c r="A21" t="s">
        <v>126</v>
      </c>
      <c r="B21">
        <v>2</v>
      </c>
      <c r="C21">
        <v>3</v>
      </c>
      <c r="D21" s="2">
        <v>41010.366323238602</v>
      </c>
      <c r="E21">
        <v>-9.4900000000000002E-3</v>
      </c>
      <c r="F21">
        <v>1.2700000000000001E-3</v>
      </c>
      <c r="G21">
        <v>-5.6699999999999997E-3</v>
      </c>
      <c r="H21">
        <v>-1.41E-3</v>
      </c>
      <c r="I21">
        <v>-2.5300000000000001E-3</v>
      </c>
      <c r="J21">
        <v>-4.7000000000000002E-3</v>
      </c>
      <c r="K21">
        <v>-5.4400000000000004E-3</v>
      </c>
      <c r="L21">
        <v>2.2000000000000001E-4</v>
      </c>
      <c r="M21">
        <v>-5.8900000000000003E-3</v>
      </c>
      <c r="N21">
        <v>5.0099999999999997E-3</v>
      </c>
      <c r="O21">
        <v>9.0699999999999999E-3</v>
      </c>
      <c r="P21">
        <v>-3.1199999999999999E-3</v>
      </c>
      <c r="Q21">
        <v>9.1699999999999993E-3</v>
      </c>
      <c r="R21">
        <v>3.5999999999999999E-3</v>
      </c>
      <c r="S21">
        <v>-3.3800000000000002E-3</v>
      </c>
      <c r="T21">
        <v>-2.0000000000000001E-4</v>
      </c>
      <c r="U21">
        <v>6.4999999999999997E-4</v>
      </c>
      <c r="V21">
        <v>2.1000000000000001E-4</v>
      </c>
      <c r="W21">
        <v>1.0240000000000001E-2</v>
      </c>
      <c r="X21">
        <v>-1.9599999999999999E-3</v>
      </c>
      <c r="Y21">
        <v>4.1599999999999996E-3</v>
      </c>
      <c r="Z21">
        <v>-5.8900000000000003E-3</v>
      </c>
      <c r="AA21">
        <v>1.566E-2</v>
      </c>
      <c r="AB21">
        <v>-1.1199999999999999E-3</v>
      </c>
    </row>
    <row r="22" spans="1:28" x14ac:dyDescent="0.2">
      <c r="A22" t="s">
        <v>126</v>
      </c>
      <c r="B22">
        <v>2</v>
      </c>
      <c r="C22">
        <v>3</v>
      </c>
      <c r="D22" s="2">
        <v>46949.220046451199</v>
      </c>
      <c r="E22">
        <v>-1.32E-3</v>
      </c>
      <c r="F22">
        <v>4.2599999999999999E-3</v>
      </c>
      <c r="G22">
        <v>2.9999999999999997E-4</v>
      </c>
      <c r="H22">
        <v>-2.8800000000000002E-3</v>
      </c>
      <c r="I22">
        <v>4.0000000000000001E-3</v>
      </c>
      <c r="J22">
        <v>7.2000000000000005E-4</v>
      </c>
      <c r="K22">
        <v>-4.5900000000000003E-3</v>
      </c>
      <c r="L22">
        <v>-1.4499999999999999E-3</v>
      </c>
      <c r="M22">
        <v>-4.0299999999999997E-3</v>
      </c>
      <c r="N22">
        <v>7.2999999999999996E-4</v>
      </c>
      <c r="O22">
        <v>1.091E-2</v>
      </c>
      <c r="P22">
        <v>-1.5E-3</v>
      </c>
      <c r="Q22">
        <v>8.2000000000000007E-3</v>
      </c>
      <c r="R22">
        <v>8.8999999999999995E-4</v>
      </c>
      <c r="S22">
        <v>-2.9399999999999999E-3</v>
      </c>
      <c r="T22">
        <v>1.9E-3</v>
      </c>
      <c r="U22">
        <v>-5.0600000000000003E-3</v>
      </c>
      <c r="V22">
        <v>-2.0000000000000001E-4</v>
      </c>
      <c r="W22">
        <v>-2.0400000000000001E-3</v>
      </c>
      <c r="X22">
        <v>6.8599999999999998E-3</v>
      </c>
      <c r="Y22">
        <v>5.1700000000000001E-3</v>
      </c>
      <c r="Z22">
        <v>-1.4279999999999999E-2</v>
      </c>
      <c r="AA22">
        <v>1.523E-2</v>
      </c>
      <c r="AB22">
        <v>3.2100000000000002E-3</v>
      </c>
    </row>
    <row r="23" spans="1:28" x14ac:dyDescent="0.2">
      <c r="A23" t="s">
        <v>126</v>
      </c>
      <c r="B23">
        <v>2</v>
      </c>
      <c r="C23">
        <v>3</v>
      </c>
      <c r="D23" s="2">
        <v>41842.676282806897</v>
      </c>
      <c r="E23">
        <v>-3.15E-3</v>
      </c>
      <c r="F23">
        <v>2.6199999999999999E-3</v>
      </c>
      <c r="G23">
        <v>2.0699999999999998E-3</v>
      </c>
      <c r="H23">
        <v>-6.0000000000000002E-5</v>
      </c>
      <c r="I23">
        <v>-1.191E-2</v>
      </c>
      <c r="J23">
        <v>7.11E-3</v>
      </c>
      <c r="K23">
        <v>-4.2199999999999998E-3</v>
      </c>
      <c r="L23">
        <v>-2.7E-4</v>
      </c>
      <c r="M23">
        <v>-6.9999999999999999E-4</v>
      </c>
      <c r="N23">
        <v>-4.0400000000000002E-3</v>
      </c>
      <c r="O23">
        <v>-1.4599999999999999E-3</v>
      </c>
      <c r="P23">
        <v>-4.6999999999999999E-4</v>
      </c>
      <c r="Q23">
        <v>1.7510000000000001E-2</v>
      </c>
      <c r="R23">
        <v>2.4000000000000001E-4</v>
      </c>
      <c r="S23">
        <v>-1.03E-2</v>
      </c>
      <c r="T23">
        <v>7.3600000000000002E-3</v>
      </c>
      <c r="U23">
        <v>-5.4000000000000001E-4</v>
      </c>
      <c r="V23">
        <v>3.2299999999999998E-3</v>
      </c>
      <c r="W23">
        <v>-2.5999999999999998E-4</v>
      </c>
      <c r="X23">
        <v>1.2700000000000001E-3</v>
      </c>
      <c r="Y23">
        <v>-2.3999999999999998E-3</v>
      </c>
      <c r="Z23">
        <v>1.2619999999999999E-2</v>
      </c>
      <c r="AA23">
        <v>1.8839999999999999E-2</v>
      </c>
      <c r="AB23">
        <v>-1.8689999999999998E-2</v>
      </c>
    </row>
    <row r="24" spans="1:28" x14ac:dyDescent="0.2">
      <c r="A24" t="s">
        <v>126</v>
      </c>
      <c r="B24">
        <v>2</v>
      </c>
      <c r="C24">
        <v>3</v>
      </c>
      <c r="D24" s="2">
        <v>35974.283799277502</v>
      </c>
      <c r="E24">
        <v>-2.81E-3</v>
      </c>
      <c r="F24">
        <v>7.0899999999999999E-3</v>
      </c>
      <c r="G24">
        <v>2.9099999999999998E-3</v>
      </c>
      <c r="H24">
        <v>1.17E-3</v>
      </c>
      <c r="I24">
        <v>7.6899999999999998E-3</v>
      </c>
      <c r="J24">
        <v>-5.4000000000000001E-4</v>
      </c>
      <c r="K24">
        <v>-6.62E-3</v>
      </c>
      <c r="L24">
        <v>-7.0600000000000003E-3</v>
      </c>
      <c r="M24">
        <v>-1.9810000000000001E-2</v>
      </c>
      <c r="N24">
        <v>-4.47E-3</v>
      </c>
      <c r="O24">
        <v>3.98E-3</v>
      </c>
      <c r="P24">
        <v>4.4000000000000002E-4</v>
      </c>
      <c r="Q24">
        <v>2.6700000000000001E-3</v>
      </c>
      <c r="R24">
        <v>-5.1200000000000004E-3</v>
      </c>
      <c r="S24">
        <v>4.7699999999999999E-3</v>
      </c>
      <c r="T24">
        <v>9.2999999999999992E-3</v>
      </c>
      <c r="U24">
        <v>-5.94E-3</v>
      </c>
      <c r="V24">
        <v>1.82E-3</v>
      </c>
      <c r="W24">
        <v>-6.5900000000000004E-3</v>
      </c>
      <c r="X24">
        <v>1.0019999999999999E-2</v>
      </c>
      <c r="Y24">
        <v>4.6899999999999997E-3</v>
      </c>
      <c r="Z24">
        <v>1.059E-2</v>
      </c>
      <c r="AA24">
        <v>2.7029999999999998E-2</v>
      </c>
      <c r="AB24">
        <v>3.2699999999999999E-3</v>
      </c>
    </row>
    <row r="25" spans="1:28" x14ac:dyDescent="0.2">
      <c r="A25" t="s">
        <v>126</v>
      </c>
      <c r="B25">
        <v>2</v>
      </c>
      <c r="C25">
        <v>3</v>
      </c>
      <c r="D25" s="2">
        <v>29069.332914111201</v>
      </c>
      <c r="E25">
        <v>-4.0999999999999999E-4</v>
      </c>
      <c r="F25">
        <v>3.1800000000000001E-3</v>
      </c>
      <c r="G25">
        <v>-2.3800000000000002E-3</v>
      </c>
      <c r="H25">
        <v>-5.0800000000000003E-3</v>
      </c>
      <c r="I25">
        <v>-3.6900000000000001E-3</v>
      </c>
      <c r="J25">
        <v>2.7E-4</v>
      </c>
      <c r="K25">
        <v>-3.9899999999999996E-3</v>
      </c>
      <c r="L25">
        <v>-4.3299999999999996E-3</v>
      </c>
      <c r="M25">
        <v>-8.8699999999999994E-3</v>
      </c>
      <c r="N25">
        <v>-2.8400000000000001E-3</v>
      </c>
      <c r="O25">
        <v>-4.1999999999999997E-3</v>
      </c>
      <c r="P25">
        <v>-1.31E-3</v>
      </c>
      <c r="Q25">
        <v>4.0000000000000002E-4</v>
      </c>
      <c r="R25">
        <v>4.3899999999999998E-3</v>
      </c>
      <c r="S25">
        <v>2.98E-3</v>
      </c>
      <c r="T25">
        <v>-1.204E-2</v>
      </c>
      <c r="U25">
        <v>-7.0000000000000001E-3</v>
      </c>
      <c r="V25">
        <v>3.7599999999999999E-3</v>
      </c>
      <c r="W25">
        <v>-1.4760000000000001E-2</v>
      </c>
      <c r="X25">
        <v>8.7100000000000007E-3</v>
      </c>
      <c r="Y25">
        <v>6.45E-3</v>
      </c>
      <c r="Z25">
        <v>-6.0200000000000002E-3</v>
      </c>
      <c r="AA25">
        <v>-8.5500000000000003E-3</v>
      </c>
      <c r="AB25">
        <v>9.1000000000000004E-3</v>
      </c>
    </row>
    <row r="26" spans="1:28" x14ac:dyDescent="0.2">
      <c r="A26" t="s">
        <v>126</v>
      </c>
      <c r="B26">
        <v>2</v>
      </c>
      <c r="C26">
        <v>3</v>
      </c>
      <c r="D26" s="2">
        <v>50367.1473602513</v>
      </c>
      <c r="E26">
        <v>-7.7099999999999998E-3</v>
      </c>
      <c r="F26">
        <v>-2.48E-3</v>
      </c>
      <c r="G26">
        <v>-4.6100000000000004E-3</v>
      </c>
      <c r="H26">
        <v>-1.31E-3</v>
      </c>
      <c r="I26">
        <v>-5.5599999999999998E-3</v>
      </c>
      <c r="J26">
        <v>4.1200000000000004E-3</v>
      </c>
      <c r="K26">
        <v>-3.5899999999999999E-3</v>
      </c>
      <c r="L26">
        <v>6.8000000000000005E-4</v>
      </c>
      <c r="M26">
        <v>-7.6000000000000004E-4</v>
      </c>
      <c r="N26">
        <v>3.5899999999999999E-3</v>
      </c>
      <c r="O26">
        <v>2.9999999999999997E-4</v>
      </c>
      <c r="P26">
        <v>-2.2000000000000001E-4</v>
      </c>
      <c r="Q26">
        <v>1.34E-3</v>
      </c>
      <c r="R26">
        <v>3.62E-3</v>
      </c>
      <c r="S26">
        <v>-4.4299999999999999E-3</v>
      </c>
      <c r="T26">
        <v>-1.217E-2</v>
      </c>
      <c r="U26">
        <v>8.7000000000000001E-4</v>
      </c>
      <c r="V26">
        <v>4.3899999999999998E-3</v>
      </c>
      <c r="W26">
        <v>-6.8700000000000002E-3</v>
      </c>
      <c r="X26">
        <v>-1.32E-3</v>
      </c>
      <c r="Y26">
        <v>3.98E-3</v>
      </c>
      <c r="Z26">
        <v>2.504E-2</v>
      </c>
      <c r="AA26">
        <v>1.6800000000000001E-3</v>
      </c>
      <c r="AB26">
        <v>-2.7899999999999999E-3</v>
      </c>
    </row>
    <row r="27" spans="1:28" x14ac:dyDescent="0.2">
      <c r="A27" t="s">
        <v>126</v>
      </c>
      <c r="B27">
        <v>2</v>
      </c>
      <c r="C27">
        <v>3</v>
      </c>
      <c r="D27" s="2">
        <v>47001.551926226697</v>
      </c>
      <c r="E27">
        <v>-1.013E-2</v>
      </c>
      <c r="F27">
        <v>1.6199999999999999E-3</v>
      </c>
      <c r="G27">
        <v>-9.6000000000000002E-4</v>
      </c>
      <c r="H27">
        <v>1.8400000000000001E-3</v>
      </c>
      <c r="I27">
        <v>3.8500000000000001E-3</v>
      </c>
      <c r="J27">
        <v>3.0100000000000001E-3</v>
      </c>
      <c r="K27">
        <v>1.4499999999999999E-3</v>
      </c>
      <c r="L27">
        <v>2.3700000000000001E-3</v>
      </c>
      <c r="M27">
        <v>-7.5399999999999998E-3</v>
      </c>
      <c r="N27">
        <v>-1.6000000000000001E-4</v>
      </c>
      <c r="O27">
        <v>-9.8999999999999999E-4</v>
      </c>
      <c r="P27">
        <v>-6.3299999999999997E-3</v>
      </c>
      <c r="Q27">
        <v>-4.0000000000000002E-4</v>
      </c>
      <c r="R27">
        <v>-2.0000000000000002E-5</v>
      </c>
      <c r="S27">
        <v>7.2199999999999999E-3</v>
      </c>
      <c r="T27">
        <v>1.167E-2</v>
      </c>
      <c r="U27">
        <v>6.1199999999999996E-3</v>
      </c>
      <c r="V27">
        <v>3.5599999999999998E-3</v>
      </c>
      <c r="W27">
        <v>-9.7900000000000001E-3</v>
      </c>
      <c r="X27">
        <v>1.5810000000000001E-2</v>
      </c>
      <c r="Y27">
        <v>5.5000000000000003E-4</v>
      </c>
      <c r="Z27">
        <v>2.9430000000000001E-2</v>
      </c>
      <c r="AA27">
        <v>2.4379999999999999E-2</v>
      </c>
      <c r="AB27">
        <v>-5.8799999999999998E-3</v>
      </c>
    </row>
    <row r="28" spans="1:28" x14ac:dyDescent="0.2">
      <c r="A28" t="s">
        <v>126</v>
      </c>
      <c r="B28">
        <v>2</v>
      </c>
      <c r="C28">
        <v>3</v>
      </c>
      <c r="D28" s="2">
        <v>48758.447473232802</v>
      </c>
      <c r="E28">
        <v>-7.4799999999999997E-3</v>
      </c>
      <c r="F28">
        <v>-1.2999999999999999E-3</v>
      </c>
      <c r="G28">
        <v>7.4700000000000001E-3</v>
      </c>
      <c r="H28">
        <v>-4.1399999999999996E-3</v>
      </c>
      <c r="I28">
        <v>-5.0299999999999997E-3</v>
      </c>
      <c r="J28">
        <v>8.0000000000000007E-5</v>
      </c>
      <c r="K28">
        <v>-4.3E-3</v>
      </c>
      <c r="L28">
        <v>-9.3999999999999997E-4</v>
      </c>
      <c r="M28">
        <v>-8.6800000000000002E-3</v>
      </c>
      <c r="N28">
        <v>-5.0000000000000002E-5</v>
      </c>
      <c r="O28">
        <v>-7.3999999999999999E-4</v>
      </c>
      <c r="P28">
        <v>-5.8E-4</v>
      </c>
      <c r="Q28">
        <v>6.4400000000000004E-3</v>
      </c>
      <c r="R28">
        <v>-3.5799999999999998E-3</v>
      </c>
      <c r="S28">
        <v>2.4099999999999998E-3</v>
      </c>
      <c r="T28">
        <v>2.3700000000000001E-3</v>
      </c>
      <c r="U28">
        <v>-1.5900000000000001E-3</v>
      </c>
      <c r="V28">
        <v>2.32E-3</v>
      </c>
      <c r="W28">
        <v>8.9899999999999997E-3</v>
      </c>
      <c r="X28">
        <v>-4.13E-3</v>
      </c>
      <c r="Y28">
        <v>1.75E-3</v>
      </c>
      <c r="Z28">
        <v>1.238E-2</v>
      </c>
      <c r="AA28">
        <v>1.8100000000000002E-2</v>
      </c>
      <c r="AB28">
        <v>-2.7100000000000002E-3</v>
      </c>
    </row>
    <row r="29" spans="1:28" x14ac:dyDescent="0.2">
      <c r="A29" t="s">
        <v>126</v>
      </c>
      <c r="B29">
        <v>2</v>
      </c>
      <c r="C29">
        <v>3</v>
      </c>
      <c r="D29" s="2">
        <v>42180.252051675299</v>
      </c>
      <c r="E29">
        <v>-4.4099999999999999E-3</v>
      </c>
      <c r="F29">
        <v>-3.8899999999999998E-3</v>
      </c>
      <c r="G29">
        <v>-5.1999999999999998E-3</v>
      </c>
      <c r="H29">
        <v>-7.6999999999999996E-4</v>
      </c>
      <c r="I29">
        <v>-6.9999999999999994E-5</v>
      </c>
      <c r="J29">
        <v>-5.3899999999999998E-3</v>
      </c>
      <c r="K29">
        <v>-2.1299999999999999E-3</v>
      </c>
      <c r="L29">
        <v>2.8999999999999998E-3</v>
      </c>
      <c r="M29">
        <v>7.5300000000000002E-3</v>
      </c>
      <c r="N29">
        <v>2.48E-3</v>
      </c>
      <c r="O29">
        <v>7.2500000000000004E-3</v>
      </c>
      <c r="P29">
        <v>-1.4400000000000001E-3</v>
      </c>
      <c r="Q29">
        <v>1.157E-2</v>
      </c>
      <c r="R29">
        <v>1.07E-3</v>
      </c>
      <c r="S29">
        <v>-2.8600000000000001E-3</v>
      </c>
      <c r="T29">
        <v>6.5399999999999998E-3</v>
      </c>
      <c r="U29">
        <v>5.8500000000000002E-3</v>
      </c>
      <c r="V29">
        <v>3.6000000000000002E-4</v>
      </c>
      <c r="W29">
        <v>1.2200000000000001E-2</v>
      </c>
      <c r="X29">
        <v>8.0199999999999994E-3</v>
      </c>
      <c r="Y29">
        <v>-7.2399999999999999E-3</v>
      </c>
      <c r="Z29">
        <v>1.74E-3</v>
      </c>
      <c r="AA29">
        <v>1.286E-2</v>
      </c>
      <c r="AB29">
        <v>-3.63E-3</v>
      </c>
    </row>
    <row r="30" spans="1:28" x14ac:dyDescent="0.2">
      <c r="A30" t="s">
        <v>126</v>
      </c>
      <c r="B30">
        <v>2</v>
      </c>
      <c r="C30">
        <v>3</v>
      </c>
      <c r="D30" s="2">
        <v>43604.614040803703</v>
      </c>
      <c r="E30">
        <v>-1.421E-2</v>
      </c>
      <c r="F30">
        <v>4.8199999999999996E-3</v>
      </c>
      <c r="G30">
        <v>-1.5399999999999999E-3</v>
      </c>
      <c r="H30">
        <v>-3.13E-3</v>
      </c>
      <c r="I30">
        <v>-5.5000000000000003E-4</v>
      </c>
      <c r="J30">
        <v>-3.1700000000000001E-3</v>
      </c>
      <c r="K30">
        <v>-5.0299999999999997E-3</v>
      </c>
      <c r="L30">
        <v>4.0000000000000002E-4</v>
      </c>
      <c r="M30">
        <v>-5.0000000000000001E-3</v>
      </c>
      <c r="N30">
        <v>1.07E-3</v>
      </c>
      <c r="O30">
        <v>4.9199999999999999E-3</v>
      </c>
      <c r="P30">
        <v>-2.0400000000000001E-3</v>
      </c>
      <c r="Q30">
        <v>7.5700000000000003E-3</v>
      </c>
      <c r="R30">
        <v>1.64E-3</v>
      </c>
      <c r="S30">
        <v>1.64E-3</v>
      </c>
      <c r="T30">
        <v>2.8500000000000001E-3</v>
      </c>
      <c r="U30">
        <v>-8.9499999999999996E-3</v>
      </c>
      <c r="V30">
        <v>-2.1000000000000001E-4</v>
      </c>
      <c r="W30">
        <v>2.8500000000000001E-3</v>
      </c>
      <c r="X30">
        <v>5.0099999999999997E-3</v>
      </c>
      <c r="Y30">
        <v>3.5000000000000001E-3</v>
      </c>
      <c r="Z30">
        <v>-5.3899999999999998E-3</v>
      </c>
      <c r="AA30">
        <v>1.7069999999999998E-2</v>
      </c>
      <c r="AB30">
        <v>-5.0000000000000002E-5</v>
      </c>
    </row>
    <row r="31" spans="1:28" x14ac:dyDescent="0.2">
      <c r="A31" t="s">
        <v>126</v>
      </c>
      <c r="B31">
        <v>2</v>
      </c>
      <c r="C31">
        <v>3</v>
      </c>
      <c r="D31" s="2">
        <v>38274.544665627604</v>
      </c>
      <c r="E31">
        <v>1.57E-3</v>
      </c>
      <c r="F31">
        <v>2.0400000000000001E-3</v>
      </c>
      <c r="G31">
        <v>-7.6899999999999998E-3</v>
      </c>
      <c r="H31">
        <v>1.4400000000000001E-3</v>
      </c>
      <c r="I31">
        <v>5.0800000000000003E-3</v>
      </c>
      <c r="J31">
        <v>-1.9E-3</v>
      </c>
      <c r="K31">
        <v>-5.1599999999999997E-3</v>
      </c>
      <c r="L31">
        <v>-2.8300000000000001E-3</v>
      </c>
      <c r="M31">
        <v>-1.3699999999999999E-3</v>
      </c>
      <c r="N31">
        <v>-8.0999999999999996E-4</v>
      </c>
      <c r="O31">
        <v>1.421E-2</v>
      </c>
      <c r="P31">
        <v>2.2000000000000001E-4</v>
      </c>
      <c r="Q31">
        <v>7.0200000000000002E-3</v>
      </c>
      <c r="R31">
        <v>1.2800000000000001E-3</v>
      </c>
      <c r="S31">
        <v>-4.47E-3</v>
      </c>
      <c r="T31">
        <v>1.72E-3</v>
      </c>
      <c r="U31">
        <v>-7.6800000000000002E-3</v>
      </c>
      <c r="V31">
        <v>2.0799999999999998E-3</v>
      </c>
      <c r="W31">
        <v>5.8500000000000002E-3</v>
      </c>
      <c r="X31">
        <v>-3.9399999999999999E-3</v>
      </c>
      <c r="Y31">
        <v>5.1200000000000004E-3</v>
      </c>
      <c r="Z31">
        <v>1.97E-3</v>
      </c>
      <c r="AA31">
        <v>1.013E-2</v>
      </c>
      <c r="AB31">
        <v>3.0999999999999999E-3</v>
      </c>
    </row>
    <row r="32" spans="1:28" x14ac:dyDescent="0.2">
      <c r="A32" t="s">
        <v>126</v>
      </c>
      <c r="B32">
        <v>2</v>
      </c>
      <c r="C32">
        <v>3</v>
      </c>
      <c r="D32" s="2">
        <v>39061.697909115901</v>
      </c>
      <c r="E32">
        <v>-9.8600000000000007E-3</v>
      </c>
      <c r="F32">
        <v>4.2399999999999998E-3</v>
      </c>
      <c r="G32">
        <v>1.9000000000000001E-4</v>
      </c>
      <c r="H32">
        <v>-2.7899999999999999E-3</v>
      </c>
      <c r="I32">
        <v>2.5400000000000002E-3</v>
      </c>
      <c r="J32">
        <v>-4.7000000000000002E-3</v>
      </c>
      <c r="K32">
        <v>5.5999999999999995E-4</v>
      </c>
      <c r="L32">
        <v>2.0600000000000002E-3</v>
      </c>
      <c r="M32">
        <v>1.91E-3</v>
      </c>
      <c r="N32">
        <v>3.49E-3</v>
      </c>
      <c r="O32">
        <v>9.4699999999999993E-3</v>
      </c>
      <c r="P32">
        <v>-2.8E-3</v>
      </c>
      <c r="Q32">
        <v>1.013E-2</v>
      </c>
      <c r="R32">
        <v>1.0300000000000001E-3</v>
      </c>
      <c r="S32">
        <v>-2.7399999999999998E-3</v>
      </c>
      <c r="T32">
        <v>-9.8999999999999999E-4</v>
      </c>
      <c r="U32">
        <v>-1.167E-2</v>
      </c>
      <c r="V32">
        <v>2.9999999999999997E-4</v>
      </c>
      <c r="W32">
        <v>4.2500000000000003E-3</v>
      </c>
      <c r="X32">
        <v>1.115E-2</v>
      </c>
      <c r="Y32">
        <v>6.9300000000000004E-3</v>
      </c>
      <c r="Z32">
        <v>-2.0999999999999999E-3</v>
      </c>
      <c r="AA32">
        <v>1.4370000000000001E-2</v>
      </c>
      <c r="AB32">
        <v>9.1999999999999998E-3</v>
      </c>
    </row>
    <row r="33" spans="1:28" x14ac:dyDescent="0.2">
      <c r="A33" t="s">
        <v>126</v>
      </c>
      <c r="B33">
        <v>2</v>
      </c>
      <c r="C33">
        <v>3</v>
      </c>
      <c r="D33" s="2">
        <v>41828.633077832703</v>
      </c>
      <c r="E33">
        <v>4.8700000000000002E-3</v>
      </c>
      <c r="F33">
        <v>5.7000000000000002E-3</v>
      </c>
      <c r="G33">
        <v>-2.9099999999999998E-3</v>
      </c>
      <c r="H33">
        <v>-3.13E-3</v>
      </c>
      <c r="I33">
        <v>-2.2399999999999998E-3</v>
      </c>
      <c r="J33">
        <v>4.0699999999999998E-3</v>
      </c>
      <c r="K33">
        <v>-6.3000000000000003E-4</v>
      </c>
      <c r="L33">
        <v>-6.5700000000000003E-3</v>
      </c>
      <c r="M33">
        <v>3.3E-3</v>
      </c>
      <c r="N33">
        <v>2.2000000000000001E-4</v>
      </c>
      <c r="O33">
        <v>-4.4999999999999997E-3</v>
      </c>
      <c r="P33">
        <v>3.8899999999999998E-3</v>
      </c>
      <c r="Q33">
        <v>1.56E-3</v>
      </c>
      <c r="R33">
        <v>-2.3000000000000001E-4</v>
      </c>
      <c r="S33">
        <v>3.3300000000000001E-3</v>
      </c>
      <c r="T33">
        <v>-8.0000000000000004E-4</v>
      </c>
      <c r="U33">
        <v>2.2300000000000002E-3</v>
      </c>
      <c r="V33">
        <v>1.1900000000000001E-3</v>
      </c>
      <c r="W33">
        <v>-4.47E-3</v>
      </c>
      <c r="X33">
        <v>5.0299999999999997E-3</v>
      </c>
      <c r="Y33">
        <v>6.6800000000000002E-3</v>
      </c>
      <c r="Z33">
        <v>-1.66E-3</v>
      </c>
      <c r="AA33">
        <v>3.9699999999999996E-3</v>
      </c>
      <c r="AB33">
        <v>6.4700000000000001E-3</v>
      </c>
    </row>
    <row r="34" spans="1:28" x14ac:dyDescent="0.2">
      <c r="A34" t="s">
        <v>126</v>
      </c>
      <c r="B34">
        <v>2</v>
      </c>
      <c r="C34">
        <v>3</v>
      </c>
      <c r="D34" s="2">
        <v>51907.943540861503</v>
      </c>
      <c r="E34">
        <v>-5.6499999999999996E-3</v>
      </c>
      <c r="F34">
        <v>5.1599999999999997E-3</v>
      </c>
      <c r="G34">
        <v>-1.0499999999999999E-3</v>
      </c>
      <c r="H34">
        <v>-2.0699999999999998E-3</v>
      </c>
      <c r="I34">
        <v>3.3700000000000002E-3</v>
      </c>
      <c r="J34">
        <v>-6.7000000000000002E-4</v>
      </c>
      <c r="K34">
        <v>-1.1900000000000001E-3</v>
      </c>
      <c r="L34">
        <v>2.7599999999999999E-3</v>
      </c>
      <c r="M34">
        <v>-2.47E-3</v>
      </c>
      <c r="N34">
        <v>1.64E-3</v>
      </c>
      <c r="O34">
        <v>5.5999999999999999E-3</v>
      </c>
      <c r="P34">
        <v>-4.7800000000000004E-3</v>
      </c>
      <c r="Q34">
        <v>1.171E-2</v>
      </c>
      <c r="R34">
        <v>4.2999999999999999E-4</v>
      </c>
      <c r="S34">
        <v>-2.9199999999999999E-3</v>
      </c>
      <c r="T34">
        <v>4.0400000000000002E-3</v>
      </c>
      <c r="U34">
        <v>-1.2600000000000001E-3</v>
      </c>
      <c r="V34">
        <v>-2.7899999999999999E-3</v>
      </c>
      <c r="W34">
        <v>2.2699999999999999E-3</v>
      </c>
      <c r="X34">
        <v>9.6399999999999993E-3</v>
      </c>
      <c r="Y34">
        <v>3.4499999999999999E-3</v>
      </c>
      <c r="Z34">
        <v>1.8100000000000002E-2</v>
      </c>
      <c r="AA34">
        <v>1.376E-2</v>
      </c>
      <c r="AB34">
        <v>-6.1500000000000001E-3</v>
      </c>
    </row>
    <row r="35" spans="1:28" x14ac:dyDescent="0.2">
      <c r="A35" t="s">
        <v>126</v>
      </c>
      <c r="B35">
        <v>2</v>
      </c>
      <c r="C35">
        <v>3</v>
      </c>
      <c r="D35" s="2">
        <v>37413.179543373197</v>
      </c>
      <c r="E35">
        <v>3.0100000000000001E-3</v>
      </c>
      <c r="F35">
        <v>-2.4199999999999998E-3</v>
      </c>
      <c r="G35">
        <v>-2.2200000000000002E-3</v>
      </c>
      <c r="H35">
        <v>3.6999999999999999E-4</v>
      </c>
      <c r="I35">
        <v>4.0999999999999999E-4</v>
      </c>
      <c r="J35">
        <v>1.9300000000000001E-3</v>
      </c>
      <c r="K35">
        <v>-3.6800000000000001E-3</v>
      </c>
      <c r="L35">
        <v>1.4400000000000001E-3</v>
      </c>
      <c r="M35">
        <v>-2.6800000000000001E-3</v>
      </c>
      <c r="N35">
        <v>5.2700000000000004E-3</v>
      </c>
      <c r="O35">
        <v>2.2799999999999999E-3</v>
      </c>
      <c r="P35">
        <v>-2.8600000000000001E-3</v>
      </c>
      <c r="Q35">
        <v>3.1099999999999999E-3</v>
      </c>
      <c r="R35">
        <v>2.2000000000000001E-4</v>
      </c>
      <c r="S35">
        <v>-9.0500000000000008E-3</v>
      </c>
      <c r="T35">
        <v>-3.6800000000000001E-3</v>
      </c>
      <c r="U35">
        <v>-9.7599999999999996E-3</v>
      </c>
      <c r="V35">
        <v>2.9E-4</v>
      </c>
      <c r="W35">
        <v>1.414E-2</v>
      </c>
      <c r="X35">
        <v>-7.7299999999999999E-3</v>
      </c>
      <c r="Y35">
        <v>-2.3740000000000001E-2</v>
      </c>
      <c r="Z35">
        <v>-1.619E-2</v>
      </c>
      <c r="AA35">
        <v>-1.367E-2</v>
      </c>
      <c r="AB35">
        <v>-8.3000000000000001E-4</v>
      </c>
    </row>
    <row r="36" spans="1:28" x14ac:dyDescent="0.2">
      <c r="A36" t="s">
        <v>126</v>
      </c>
      <c r="B36">
        <v>2</v>
      </c>
      <c r="C36">
        <v>3</v>
      </c>
      <c r="D36" s="2">
        <v>43003.6311706017</v>
      </c>
      <c r="E36">
        <v>1.74E-3</v>
      </c>
      <c r="F36">
        <v>1.7700000000000001E-3</v>
      </c>
      <c r="G36">
        <v>2.3600000000000001E-3</v>
      </c>
      <c r="H36">
        <v>9.8999999999999999E-4</v>
      </c>
      <c r="I36">
        <v>5.9999999999999995E-4</v>
      </c>
      <c r="J36">
        <v>1.5200000000000001E-3</v>
      </c>
      <c r="K36">
        <v>-2.15E-3</v>
      </c>
      <c r="L36">
        <v>-5.0299999999999997E-3</v>
      </c>
      <c r="M36">
        <v>-7.8899999999999994E-3</v>
      </c>
      <c r="N36">
        <v>-1.0399999999999999E-3</v>
      </c>
      <c r="O36">
        <v>6.2599999999999999E-3</v>
      </c>
      <c r="P36">
        <v>2.2499999999999998E-3</v>
      </c>
      <c r="Q36">
        <v>1.72E-3</v>
      </c>
      <c r="R36">
        <v>2.3000000000000001E-4</v>
      </c>
      <c r="S36">
        <v>2.4499999999999999E-3</v>
      </c>
      <c r="T36">
        <v>2.2499999999999998E-3</v>
      </c>
      <c r="U36">
        <v>-1.2710000000000001E-2</v>
      </c>
      <c r="V36">
        <v>2.8900000000000002E-3</v>
      </c>
      <c r="W36">
        <v>8.94E-3</v>
      </c>
      <c r="X36">
        <v>-3.7000000000000002E-3</v>
      </c>
      <c r="Y36">
        <v>6.3400000000000001E-3</v>
      </c>
      <c r="Z36">
        <v>-1.397E-2</v>
      </c>
      <c r="AA36">
        <v>1.5339999999999999E-2</v>
      </c>
      <c r="AB36">
        <v>4.9699999999999996E-3</v>
      </c>
    </row>
    <row r="37" spans="1:28" x14ac:dyDescent="0.2">
      <c r="A37" t="s">
        <v>126</v>
      </c>
      <c r="B37">
        <v>2</v>
      </c>
      <c r="C37">
        <v>3</v>
      </c>
      <c r="D37" s="2">
        <v>38417.955286000601</v>
      </c>
      <c r="E37">
        <v>1.91E-3</v>
      </c>
      <c r="F37">
        <v>-1.2999999999999999E-3</v>
      </c>
      <c r="G37">
        <v>-4.9899999999999996E-3</v>
      </c>
      <c r="H37">
        <v>3.16E-3</v>
      </c>
      <c r="I37">
        <v>-8.5000000000000006E-3</v>
      </c>
      <c r="J37">
        <v>2.3500000000000001E-3</v>
      </c>
      <c r="K37">
        <v>6.5399999999999998E-3</v>
      </c>
      <c r="L37">
        <v>1.6199999999999999E-3</v>
      </c>
      <c r="M37">
        <v>2.0100000000000001E-3</v>
      </c>
      <c r="N37">
        <v>-3.3600000000000001E-3</v>
      </c>
      <c r="O37">
        <v>-1.4970000000000001E-2</v>
      </c>
      <c r="P37">
        <v>9.4599999999999997E-3</v>
      </c>
      <c r="Q37">
        <v>8.8000000000000003E-4</v>
      </c>
      <c r="R37">
        <v>-2.1000000000000001E-4</v>
      </c>
      <c r="S37">
        <v>-3.65E-3</v>
      </c>
      <c r="T37">
        <v>-2.5699999999999998E-3</v>
      </c>
      <c r="U37">
        <v>9.6699999999999998E-3</v>
      </c>
      <c r="V37">
        <v>-5.0800000000000003E-3</v>
      </c>
      <c r="W37">
        <v>3.62E-3</v>
      </c>
      <c r="X37">
        <v>-1.059E-2</v>
      </c>
      <c r="Y37">
        <v>4.4999999999999999E-4</v>
      </c>
      <c r="Z37">
        <v>1.07E-3</v>
      </c>
      <c r="AA37">
        <v>-8.0000000000000002E-3</v>
      </c>
      <c r="AB37">
        <v>-1.3699999999999999E-3</v>
      </c>
    </row>
    <row r="38" spans="1:28" x14ac:dyDescent="0.2">
      <c r="A38" t="s">
        <v>126</v>
      </c>
      <c r="B38">
        <v>1</v>
      </c>
      <c r="C38">
        <v>2</v>
      </c>
      <c r="D38" s="2">
        <v>42499.502437423602</v>
      </c>
      <c r="E38">
        <v>-2.14E-3</v>
      </c>
      <c r="F38">
        <v>-3.1E-4</v>
      </c>
      <c r="G38">
        <v>-3.29E-3</v>
      </c>
      <c r="H38">
        <v>1.4400000000000001E-3</v>
      </c>
      <c r="I38">
        <v>-6.4999999999999997E-3</v>
      </c>
      <c r="J38">
        <v>3.2200000000000002E-3</v>
      </c>
      <c r="K38">
        <v>1.75E-3</v>
      </c>
      <c r="L38">
        <v>-8.3000000000000001E-4</v>
      </c>
      <c r="M38">
        <v>6.4000000000000005E-4</v>
      </c>
      <c r="N38">
        <v>-5.0800000000000003E-3</v>
      </c>
      <c r="O38">
        <v>-6.62E-3</v>
      </c>
      <c r="P38">
        <v>7.5199999999999998E-3</v>
      </c>
      <c r="Q38">
        <v>-4.8900000000000002E-3</v>
      </c>
      <c r="R38">
        <v>2.2200000000000002E-3</v>
      </c>
      <c r="S38">
        <v>1.6800000000000001E-3</v>
      </c>
      <c r="T38">
        <v>-1.5E-3</v>
      </c>
      <c r="U38">
        <v>2.8999999999999998E-3</v>
      </c>
      <c r="V38">
        <v>5.0000000000000002E-5</v>
      </c>
      <c r="W38">
        <v>-1.162E-2</v>
      </c>
      <c r="X38">
        <v>-1.7799999999999999E-3</v>
      </c>
      <c r="Y38">
        <v>9.1299999999999992E-3</v>
      </c>
      <c r="Z38">
        <v>-8.0499999999999999E-3</v>
      </c>
      <c r="AA38">
        <v>-1.192E-2</v>
      </c>
      <c r="AB38">
        <v>2.0999999999999999E-3</v>
      </c>
    </row>
    <row r="39" spans="1:28" x14ac:dyDescent="0.2">
      <c r="A39" t="s">
        <v>126</v>
      </c>
      <c r="B39">
        <v>1</v>
      </c>
      <c r="C39">
        <v>2</v>
      </c>
      <c r="D39" s="2">
        <v>40506.051862653803</v>
      </c>
      <c r="E39">
        <v>3.4399999999999999E-3</v>
      </c>
      <c r="F39">
        <v>-7.6999999999999996E-4</v>
      </c>
      <c r="G39">
        <v>4.2500000000000003E-3</v>
      </c>
      <c r="H39">
        <v>-1.91E-3</v>
      </c>
      <c r="I39">
        <v>-5.5500000000000002E-3</v>
      </c>
      <c r="J39">
        <v>-3.0500000000000002E-3</v>
      </c>
      <c r="K39">
        <v>1.07E-3</v>
      </c>
      <c r="L39">
        <v>-5.28E-3</v>
      </c>
      <c r="M39">
        <v>-1.1440000000000001E-2</v>
      </c>
      <c r="N39">
        <v>1.2899999999999999E-3</v>
      </c>
      <c r="O39">
        <v>-1.1560000000000001E-2</v>
      </c>
      <c r="P39">
        <v>-2.65E-3</v>
      </c>
      <c r="Q39">
        <v>-3.1099999999999999E-3</v>
      </c>
      <c r="R39">
        <v>1.25E-3</v>
      </c>
      <c r="S39">
        <v>3.0500000000000002E-3</v>
      </c>
      <c r="T39">
        <v>-1.3799999999999999E-3</v>
      </c>
      <c r="U39">
        <v>-3.31E-3</v>
      </c>
      <c r="V39">
        <v>-6.8900000000000003E-3</v>
      </c>
      <c r="W39">
        <v>5.5799999999999999E-3</v>
      </c>
      <c r="X39">
        <v>-7.2399999999999999E-3</v>
      </c>
      <c r="Y39">
        <v>7.77E-3</v>
      </c>
      <c r="Z39">
        <v>-5.0499999999999998E-3</v>
      </c>
      <c r="AA39">
        <v>-6.7299999999999999E-3</v>
      </c>
      <c r="AB39">
        <v>-8.6300000000000005E-3</v>
      </c>
    </row>
    <row r="40" spans="1:28" x14ac:dyDescent="0.2">
      <c r="A40" t="s">
        <v>126</v>
      </c>
      <c r="B40">
        <v>1</v>
      </c>
      <c r="C40">
        <v>2</v>
      </c>
      <c r="D40" s="2">
        <v>39714.631891605299</v>
      </c>
      <c r="E40">
        <v>2.2300000000000002E-3</v>
      </c>
      <c r="F40">
        <v>5.5000000000000003E-4</v>
      </c>
      <c r="G40">
        <v>-3.9300000000000003E-3</v>
      </c>
      <c r="H40">
        <v>1.6100000000000001E-3</v>
      </c>
      <c r="I40">
        <v>-6.7999999999999996E-3</v>
      </c>
      <c r="J40">
        <v>5.9300000000000004E-3</v>
      </c>
      <c r="K40">
        <v>8.0999999999999996E-4</v>
      </c>
      <c r="L40">
        <v>-3.5100000000000001E-3</v>
      </c>
      <c r="M40">
        <v>6.5700000000000003E-3</v>
      </c>
      <c r="N40">
        <v>-6.6400000000000001E-3</v>
      </c>
      <c r="O40">
        <v>5.2999999999999998E-4</v>
      </c>
      <c r="P40">
        <v>7.5900000000000004E-3</v>
      </c>
      <c r="Q40">
        <v>4.8999999999999998E-3</v>
      </c>
      <c r="R40">
        <v>1.6000000000000001E-3</v>
      </c>
      <c r="S40">
        <v>-1.2030000000000001E-2</v>
      </c>
      <c r="T40">
        <v>-6.45E-3</v>
      </c>
      <c r="U40">
        <v>-8.7100000000000007E-3</v>
      </c>
      <c r="V40">
        <v>-3.0500000000000002E-3</v>
      </c>
      <c r="W40">
        <v>-2.2799999999999999E-3</v>
      </c>
      <c r="X40">
        <v>-1.286E-2</v>
      </c>
      <c r="Y40">
        <v>7.3099999999999997E-3</v>
      </c>
      <c r="Z40">
        <v>-4.5100000000000001E-3</v>
      </c>
      <c r="AA40">
        <v>-1.528E-2</v>
      </c>
      <c r="AB40">
        <v>5.3499999999999997E-3</v>
      </c>
    </row>
    <row r="41" spans="1:28" x14ac:dyDescent="0.2">
      <c r="A41" t="s">
        <v>126</v>
      </c>
      <c r="B41">
        <v>1</v>
      </c>
      <c r="C41">
        <v>2</v>
      </c>
      <c r="D41" s="2">
        <v>35406.199300747197</v>
      </c>
      <c r="E41">
        <v>-7.2999999999999996E-4</v>
      </c>
      <c r="F41">
        <v>-1.1E-4</v>
      </c>
      <c r="G41">
        <v>-4.0600000000000002E-3</v>
      </c>
      <c r="H41">
        <v>8.0000000000000004E-4</v>
      </c>
      <c r="I41">
        <v>6.0999999999999997E-4</v>
      </c>
      <c r="J41">
        <v>-2.6900000000000001E-3</v>
      </c>
      <c r="K41">
        <v>2.7000000000000001E-3</v>
      </c>
      <c r="L41">
        <v>-1.8400000000000001E-3</v>
      </c>
      <c r="M41">
        <v>-9.0000000000000006E-5</v>
      </c>
      <c r="N41">
        <v>8.4000000000000003E-4</v>
      </c>
      <c r="O41">
        <v>-7.4599999999999996E-3</v>
      </c>
      <c r="P41">
        <v>-2.3800000000000002E-3</v>
      </c>
      <c r="Q41">
        <v>-4.1399999999999996E-3</v>
      </c>
      <c r="R41">
        <v>3.1800000000000001E-3</v>
      </c>
      <c r="S41">
        <v>3.8600000000000001E-3</v>
      </c>
      <c r="T41">
        <v>2.63E-3</v>
      </c>
      <c r="U41">
        <v>-5.6499999999999996E-3</v>
      </c>
      <c r="V41">
        <v>1.4400000000000001E-3</v>
      </c>
      <c r="W41">
        <v>-4.5199999999999997E-3</v>
      </c>
      <c r="X41">
        <v>-4.6100000000000004E-3</v>
      </c>
      <c r="Y41">
        <v>3.5000000000000001E-3</v>
      </c>
      <c r="Z41">
        <v>-2.9199999999999999E-3</v>
      </c>
      <c r="AA41">
        <v>-3.3600000000000001E-3</v>
      </c>
      <c r="AB41">
        <v>-1.3500000000000001E-3</v>
      </c>
    </row>
    <row r="42" spans="1:28" x14ac:dyDescent="0.2">
      <c r="A42" t="s">
        <v>126</v>
      </c>
      <c r="B42">
        <v>1</v>
      </c>
      <c r="C42">
        <v>2</v>
      </c>
      <c r="D42" s="2">
        <v>38427.119073927002</v>
      </c>
      <c r="E42">
        <v>-2.7999999999999998E-4</v>
      </c>
      <c r="F42">
        <v>-5.4200000000000003E-3</v>
      </c>
      <c r="G42">
        <v>-1.2099999999999999E-3</v>
      </c>
      <c r="H42">
        <v>5.9999999999999995E-4</v>
      </c>
      <c r="I42">
        <v>-5.5000000000000003E-4</v>
      </c>
      <c r="J42">
        <v>-7.6999999999999996E-4</v>
      </c>
      <c r="K42">
        <v>7.9699999999999997E-3</v>
      </c>
      <c r="L42">
        <v>3.2399999999999998E-3</v>
      </c>
      <c r="M42">
        <v>4.0699999999999998E-3</v>
      </c>
      <c r="N42">
        <v>-6.4000000000000005E-4</v>
      </c>
      <c r="O42">
        <v>-4.2399999999999998E-3</v>
      </c>
      <c r="P42">
        <v>1.3699999999999999E-3</v>
      </c>
      <c r="Q42">
        <v>-7.0499999999999998E-3</v>
      </c>
      <c r="R42">
        <v>-3.96E-3</v>
      </c>
      <c r="S42">
        <v>1.2540000000000001E-2</v>
      </c>
      <c r="T42">
        <v>6.9199999999999999E-3</v>
      </c>
      <c r="U42">
        <v>-5.0000000000000002E-5</v>
      </c>
      <c r="V42">
        <v>-1.2E-4</v>
      </c>
      <c r="W42">
        <v>1.4599999999999999E-3</v>
      </c>
      <c r="X42">
        <v>2.2000000000000001E-3</v>
      </c>
      <c r="Y42">
        <v>6.6E-4</v>
      </c>
      <c r="Z42">
        <v>-1.1180000000000001E-2</v>
      </c>
      <c r="AA42">
        <v>-9.8200000000000006E-3</v>
      </c>
      <c r="AB42">
        <v>-7.43E-3</v>
      </c>
    </row>
    <row r="43" spans="1:28" x14ac:dyDescent="0.2">
      <c r="A43" t="s">
        <v>126</v>
      </c>
      <c r="B43">
        <v>1</v>
      </c>
      <c r="C43">
        <v>2</v>
      </c>
      <c r="D43" s="2">
        <v>41657.0811218483</v>
      </c>
      <c r="E43">
        <v>-1.1800000000000001E-3</v>
      </c>
      <c r="F43">
        <v>-8.3000000000000001E-4</v>
      </c>
      <c r="G43">
        <v>3.8700000000000002E-3</v>
      </c>
      <c r="H43">
        <v>1.8E-3</v>
      </c>
      <c r="I43">
        <v>4.5999999999999999E-3</v>
      </c>
      <c r="J43">
        <v>7.4099999999999999E-3</v>
      </c>
      <c r="K43">
        <v>4.4799999999999996E-3</v>
      </c>
      <c r="L43">
        <v>2.5500000000000002E-3</v>
      </c>
      <c r="M43">
        <v>-6.1000000000000004E-3</v>
      </c>
      <c r="N43">
        <v>-1.3999999999999999E-4</v>
      </c>
      <c r="O43">
        <v>-1.0789999999999999E-2</v>
      </c>
      <c r="P43">
        <v>5.9699999999999996E-3</v>
      </c>
      <c r="Q43">
        <v>-8.4499999999999992E-3</v>
      </c>
      <c r="R43">
        <v>5.7299999999999999E-3</v>
      </c>
      <c r="S43">
        <v>-8.9899999999999997E-3</v>
      </c>
      <c r="T43">
        <v>6.9999999999999999E-4</v>
      </c>
      <c r="U43">
        <v>-4.4099999999999999E-3</v>
      </c>
      <c r="V43">
        <v>-2.7999999999999998E-4</v>
      </c>
      <c r="W43">
        <v>-1.098E-2</v>
      </c>
      <c r="X43">
        <v>-8.8100000000000001E-3</v>
      </c>
      <c r="Y43">
        <v>1.7219999999999999E-2</v>
      </c>
      <c r="Z43">
        <v>-6.0899999999999999E-3</v>
      </c>
      <c r="AA43">
        <v>-1.75E-3</v>
      </c>
      <c r="AB43">
        <v>9.7199999999999995E-3</v>
      </c>
    </row>
    <row r="44" spans="1:28" x14ac:dyDescent="0.2">
      <c r="A44" t="s">
        <v>126</v>
      </c>
      <c r="B44">
        <v>1</v>
      </c>
      <c r="C44">
        <v>2</v>
      </c>
      <c r="D44" s="2">
        <v>45847.9057782417</v>
      </c>
      <c r="E44">
        <v>3.4099999999999998E-3</v>
      </c>
      <c r="F44">
        <v>-2.4000000000000001E-4</v>
      </c>
      <c r="G44">
        <v>-1.7000000000000001E-4</v>
      </c>
      <c r="H44">
        <v>2.4199999999999998E-3</v>
      </c>
      <c r="I44">
        <v>6.5900000000000004E-3</v>
      </c>
      <c r="J44">
        <v>-1.4999999999999999E-4</v>
      </c>
      <c r="K44">
        <v>6.3400000000000001E-3</v>
      </c>
      <c r="L44">
        <v>-3.6000000000000002E-4</v>
      </c>
      <c r="M44">
        <v>-2.1900000000000001E-3</v>
      </c>
      <c r="N44">
        <v>-6.5399999999999998E-3</v>
      </c>
      <c r="O44">
        <v>-1.43E-2</v>
      </c>
      <c r="P44">
        <v>-8.0000000000000007E-5</v>
      </c>
      <c r="Q44">
        <v>-5.1799999999999997E-3</v>
      </c>
      <c r="R44">
        <v>-2.8800000000000002E-3</v>
      </c>
      <c r="S44">
        <v>-3.47E-3</v>
      </c>
      <c r="T44">
        <v>3.81E-3</v>
      </c>
      <c r="U44">
        <v>3.6600000000000001E-3</v>
      </c>
      <c r="V44">
        <v>-2.47E-3</v>
      </c>
      <c r="W44">
        <v>-2.1010000000000001E-2</v>
      </c>
      <c r="X44">
        <v>4.6999999999999999E-4</v>
      </c>
      <c r="Y44">
        <v>9.3799999999999994E-3</v>
      </c>
      <c r="Z44">
        <v>4.1200000000000004E-3</v>
      </c>
      <c r="AA44">
        <v>5.6999999999999998E-4</v>
      </c>
      <c r="AB44">
        <v>8.9599999999999992E-3</v>
      </c>
    </row>
    <row r="45" spans="1:28" x14ac:dyDescent="0.2">
      <c r="A45" t="s">
        <v>126</v>
      </c>
      <c r="B45">
        <v>1</v>
      </c>
      <c r="C45">
        <v>2</v>
      </c>
      <c r="D45" s="2">
        <v>39737.608972367401</v>
      </c>
      <c r="E45">
        <v>2.9999999999999997E-4</v>
      </c>
      <c r="F45">
        <v>-6.0999999999999997E-4</v>
      </c>
      <c r="G45">
        <v>-1.9400000000000001E-3</v>
      </c>
      <c r="H45">
        <v>3.6700000000000001E-3</v>
      </c>
      <c r="I45">
        <v>4.2199999999999998E-3</v>
      </c>
      <c r="J45">
        <v>3.14E-3</v>
      </c>
      <c r="K45">
        <v>-2.65E-3</v>
      </c>
      <c r="L45">
        <v>4.4900000000000001E-3</v>
      </c>
      <c r="M45">
        <v>-1.67E-3</v>
      </c>
      <c r="N45">
        <v>6.7000000000000002E-4</v>
      </c>
      <c r="O45">
        <v>-2.7299999999999998E-3</v>
      </c>
      <c r="P45">
        <v>4.2100000000000002E-3</v>
      </c>
      <c r="Q45">
        <v>2.9E-4</v>
      </c>
      <c r="R45">
        <v>1.15E-3</v>
      </c>
      <c r="S45">
        <v>-4.4000000000000003E-3</v>
      </c>
      <c r="T45">
        <v>-1.1100000000000001E-3</v>
      </c>
      <c r="U45">
        <v>-1.1039999999999999E-2</v>
      </c>
      <c r="V45">
        <v>3.1199999999999999E-3</v>
      </c>
      <c r="W45">
        <v>1.508E-2</v>
      </c>
      <c r="X45">
        <v>-1.32E-2</v>
      </c>
      <c r="Y45">
        <v>-1.601E-2</v>
      </c>
      <c r="Z45">
        <v>-2.3009999999999999E-2</v>
      </c>
      <c r="AA45">
        <v>-7.7999999999999996E-3</v>
      </c>
      <c r="AB45">
        <v>-4.4999999999999997E-3</v>
      </c>
    </row>
    <row r="46" spans="1:28" x14ac:dyDescent="0.2">
      <c r="A46" t="s">
        <v>126</v>
      </c>
      <c r="B46">
        <v>1</v>
      </c>
      <c r="C46">
        <v>2</v>
      </c>
      <c r="D46" s="2">
        <v>38587.131680646897</v>
      </c>
      <c r="E46">
        <v>9.8999999999999999E-4</v>
      </c>
      <c r="F46">
        <v>7.5000000000000002E-4</v>
      </c>
      <c r="G46">
        <v>-2.8E-3</v>
      </c>
      <c r="H46">
        <v>2.5899999999999999E-3</v>
      </c>
      <c r="I46">
        <v>-3.2799999999999999E-3</v>
      </c>
      <c r="J46">
        <v>3.62E-3</v>
      </c>
      <c r="K46">
        <v>2.0600000000000002E-3</v>
      </c>
      <c r="L46">
        <v>3.8500000000000001E-3</v>
      </c>
      <c r="M46">
        <v>4.2199999999999998E-3</v>
      </c>
      <c r="N46">
        <v>8.8999999999999995E-4</v>
      </c>
      <c r="O46">
        <v>-5.8399999999999997E-3</v>
      </c>
      <c r="P46">
        <v>-1.08E-3</v>
      </c>
      <c r="Q46">
        <v>-3.5E-4</v>
      </c>
      <c r="R46">
        <v>-1.5299999999999999E-3</v>
      </c>
      <c r="S46">
        <v>1.1100000000000001E-3</v>
      </c>
      <c r="T46">
        <v>2.0000000000000001E-4</v>
      </c>
      <c r="U46">
        <v>8.2500000000000004E-3</v>
      </c>
      <c r="V46">
        <v>-5.9999999999999995E-4</v>
      </c>
      <c r="W46">
        <v>4.0000000000000001E-3</v>
      </c>
      <c r="X46">
        <v>-1.4599999999999999E-3</v>
      </c>
      <c r="Y46">
        <v>-1.0399999999999999E-3</v>
      </c>
      <c r="Z46">
        <v>6.96E-3</v>
      </c>
      <c r="AA46">
        <v>-7.6400000000000001E-3</v>
      </c>
      <c r="AB46">
        <v>-2.2399999999999998E-3</v>
      </c>
    </row>
    <row r="47" spans="1:28" x14ac:dyDescent="0.2">
      <c r="A47" t="s">
        <v>126</v>
      </c>
      <c r="B47">
        <v>1</v>
      </c>
      <c r="C47">
        <v>2</v>
      </c>
      <c r="D47" s="2">
        <v>41602.642724786201</v>
      </c>
      <c r="E47">
        <v>6.43E-3</v>
      </c>
      <c r="F47">
        <v>4.4999999999999999E-4</v>
      </c>
      <c r="G47">
        <v>2.2399999999999998E-3</v>
      </c>
      <c r="H47">
        <v>-4.8000000000000001E-4</v>
      </c>
      <c r="I47">
        <v>3.31E-3</v>
      </c>
      <c r="J47">
        <v>-4.8300000000000001E-3</v>
      </c>
      <c r="K47">
        <v>2.5500000000000002E-3</v>
      </c>
      <c r="L47">
        <v>3.0899999999999999E-3</v>
      </c>
      <c r="M47">
        <v>2.66E-3</v>
      </c>
      <c r="N47">
        <v>5.8E-4</v>
      </c>
      <c r="O47">
        <v>-6.2E-4</v>
      </c>
      <c r="P47">
        <v>-3.6000000000000002E-4</v>
      </c>
      <c r="Q47">
        <v>-2.2300000000000002E-3</v>
      </c>
      <c r="R47">
        <v>2.0500000000000002E-3</v>
      </c>
      <c r="S47">
        <v>-3.2299999999999998E-3</v>
      </c>
      <c r="T47">
        <v>-5.6999999999999998E-4</v>
      </c>
      <c r="U47">
        <v>-7.79E-3</v>
      </c>
      <c r="V47">
        <v>2.7699999999999999E-3</v>
      </c>
      <c r="W47">
        <v>-5.6299999999999996E-3</v>
      </c>
      <c r="X47">
        <v>7.2000000000000005E-4</v>
      </c>
      <c r="Y47">
        <v>-6.2E-4</v>
      </c>
      <c r="Z47">
        <v>-7.6699999999999997E-3</v>
      </c>
      <c r="AA47">
        <v>-6.6100000000000004E-3</v>
      </c>
      <c r="AB47">
        <v>-1.6800000000000001E-3</v>
      </c>
    </row>
    <row r="48" spans="1:28" x14ac:dyDescent="0.2">
      <c r="A48" t="s">
        <v>126</v>
      </c>
      <c r="B48">
        <v>1</v>
      </c>
      <c r="C48">
        <v>2</v>
      </c>
      <c r="D48" s="2">
        <v>36973.154836603098</v>
      </c>
      <c r="E48">
        <v>-8.7000000000000001E-4</v>
      </c>
      <c r="F48">
        <v>1.7099999999999999E-3</v>
      </c>
      <c r="G48">
        <v>2.2699999999999999E-3</v>
      </c>
      <c r="H48">
        <v>6.9999999999999994E-5</v>
      </c>
      <c r="I48">
        <v>3.8500000000000001E-3</v>
      </c>
      <c r="J48">
        <v>-4.6800000000000001E-3</v>
      </c>
      <c r="K48">
        <v>-1E-4</v>
      </c>
      <c r="L48">
        <v>1.2999999999999999E-3</v>
      </c>
      <c r="M48">
        <v>-2.7E-4</v>
      </c>
      <c r="N48">
        <v>5.2100000000000002E-3</v>
      </c>
      <c r="O48">
        <v>5.4000000000000001E-4</v>
      </c>
      <c r="P48">
        <v>-1.97E-3</v>
      </c>
      <c r="Q48">
        <v>2.63E-3</v>
      </c>
      <c r="R48">
        <v>1.8E-3</v>
      </c>
      <c r="S48">
        <v>5.4099999999999999E-3</v>
      </c>
      <c r="T48">
        <v>1.1E-4</v>
      </c>
      <c r="U48">
        <v>-5.2300000000000003E-3</v>
      </c>
      <c r="V48">
        <v>1.5399999999999999E-3</v>
      </c>
      <c r="W48">
        <v>1.1180000000000001E-2</v>
      </c>
      <c r="X48">
        <v>-5.0000000000000001E-3</v>
      </c>
      <c r="Y48">
        <v>-8.0700000000000008E-3</v>
      </c>
      <c r="Z48">
        <v>-1.5480000000000001E-2</v>
      </c>
      <c r="AA48">
        <v>-2.5100000000000001E-3</v>
      </c>
      <c r="AB48">
        <v>-1.2409999999999999E-2</v>
      </c>
    </row>
    <row r="49" spans="1:28" x14ac:dyDescent="0.2">
      <c r="A49" t="s">
        <v>126</v>
      </c>
      <c r="B49">
        <v>1</v>
      </c>
      <c r="C49">
        <v>2</v>
      </c>
      <c r="D49" s="2">
        <v>40161.642623260297</v>
      </c>
      <c r="E49">
        <v>2.3700000000000001E-3</v>
      </c>
      <c r="F49">
        <v>-1.01E-3</v>
      </c>
      <c r="G49">
        <v>8.4399999999999996E-3</v>
      </c>
      <c r="H49">
        <v>-2.3900000000000002E-3</v>
      </c>
      <c r="I49">
        <v>-3.8899999999999998E-3</v>
      </c>
      <c r="J49">
        <v>7.6999999999999996E-4</v>
      </c>
      <c r="K49">
        <v>1.67E-3</v>
      </c>
      <c r="L49">
        <v>4.4000000000000002E-4</v>
      </c>
      <c r="M49">
        <v>1.32E-3</v>
      </c>
      <c r="N49">
        <v>1.8699999999999999E-3</v>
      </c>
      <c r="O49">
        <v>-7.92E-3</v>
      </c>
      <c r="P49">
        <v>3.4000000000000002E-4</v>
      </c>
      <c r="Q49">
        <v>-1.6100000000000001E-3</v>
      </c>
      <c r="R49">
        <v>-1.9499999999999999E-3</v>
      </c>
      <c r="S49">
        <v>4.7000000000000002E-3</v>
      </c>
      <c r="T49">
        <v>5.8100000000000001E-3</v>
      </c>
      <c r="U49">
        <v>-2.4399999999999999E-3</v>
      </c>
      <c r="V49">
        <v>2.1000000000000001E-4</v>
      </c>
      <c r="W49">
        <v>1.2789999999999999E-2</v>
      </c>
      <c r="X49">
        <v>6.2700000000000004E-3</v>
      </c>
      <c r="Y49">
        <v>-1.499E-2</v>
      </c>
      <c r="Z49">
        <v>-1.1820000000000001E-2</v>
      </c>
      <c r="AA49">
        <v>-8.0700000000000008E-3</v>
      </c>
      <c r="AB49">
        <v>-1.223E-2</v>
      </c>
    </row>
    <row r="50" spans="1:28" x14ac:dyDescent="0.2">
      <c r="A50" t="s">
        <v>126</v>
      </c>
      <c r="B50">
        <v>1</v>
      </c>
      <c r="C50">
        <v>2</v>
      </c>
      <c r="D50" s="2">
        <v>40611.666636985203</v>
      </c>
      <c r="E50">
        <v>4.5300000000000002E-3</v>
      </c>
      <c r="F50">
        <v>-2.15E-3</v>
      </c>
      <c r="G50">
        <v>-3.5E-4</v>
      </c>
      <c r="H50">
        <v>1.2999999999999999E-4</v>
      </c>
      <c r="I50">
        <v>-2.5300000000000001E-3</v>
      </c>
      <c r="J50">
        <v>-1.2999999999999999E-4</v>
      </c>
      <c r="K50">
        <v>2.33E-3</v>
      </c>
      <c r="L50">
        <v>-4.4999999999999999E-4</v>
      </c>
      <c r="M50">
        <v>5.2599999999999999E-3</v>
      </c>
      <c r="N50">
        <v>-3.48E-3</v>
      </c>
      <c r="O50">
        <v>-3.4499999999999999E-3</v>
      </c>
      <c r="P50">
        <v>6.0400000000000002E-3</v>
      </c>
      <c r="Q50">
        <v>-3.7699999999999999E-3</v>
      </c>
      <c r="R50">
        <v>-2.2100000000000002E-3</v>
      </c>
      <c r="S50">
        <v>-1.6000000000000001E-4</v>
      </c>
      <c r="T50">
        <v>4.5799999999999999E-3</v>
      </c>
      <c r="U50">
        <v>-4.1900000000000001E-3</v>
      </c>
      <c r="V50">
        <v>2.4099999999999998E-3</v>
      </c>
      <c r="W50">
        <v>-4.0200000000000001E-3</v>
      </c>
      <c r="X50">
        <v>-1.0829999999999999E-2</v>
      </c>
      <c r="Y50">
        <v>1.7000000000000001E-4</v>
      </c>
      <c r="Z50">
        <v>-1.8800000000000001E-2</v>
      </c>
      <c r="AA50">
        <v>-7.7200000000000003E-3</v>
      </c>
      <c r="AB50">
        <v>-5.0400000000000002E-3</v>
      </c>
    </row>
    <row r="51" spans="1:28" x14ac:dyDescent="0.2">
      <c r="A51" t="s">
        <v>126</v>
      </c>
      <c r="B51">
        <v>1</v>
      </c>
      <c r="C51">
        <v>2</v>
      </c>
      <c r="D51" s="2">
        <v>43887.944248693399</v>
      </c>
      <c r="E51">
        <v>-1.1199999999999999E-3</v>
      </c>
      <c r="F51">
        <v>4.2000000000000002E-4</v>
      </c>
      <c r="G51">
        <v>-1.6199999999999999E-3</v>
      </c>
      <c r="H51">
        <v>-4.8999999999999998E-4</v>
      </c>
      <c r="I51">
        <v>1.32E-3</v>
      </c>
      <c r="J51">
        <v>9.5E-4</v>
      </c>
      <c r="K51">
        <v>-2.5999999999999999E-3</v>
      </c>
      <c r="L51">
        <v>-4.7800000000000004E-3</v>
      </c>
      <c r="M51">
        <v>-4.4099999999999999E-3</v>
      </c>
      <c r="N51">
        <v>-5.8E-4</v>
      </c>
      <c r="O51">
        <v>-1.07E-3</v>
      </c>
      <c r="P51">
        <v>2.5500000000000002E-3</v>
      </c>
      <c r="Q51">
        <v>2.0699999999999998E-3</v>
      </c>
      <c r="R51">
        <v>5.0000000000000001E-4</v>
      </c>
      <c r="S51">
        <v>3.15E-3</v>
      </c>
      <c r="T51">
        <v>-3.4399999999999999E-3</v>
      </c>
      <c r="U51">
        <v>-1.2880000000000001E-2</v>
      </c>
      <c r="V51">
        <v>2.1800000000000001E-3</v>
      </c>
      <c r="W51">
        <v>-1.072E-2</v>
      </c>
      <c r="X51">
        <v>-6.3000000000000003E-4</v>
      </c>
      <c r="Y51">
        <v>4.2300000000000003E-3</v>
      </c>
      <c r="Z51">
        <v>-1.728E-2</v>
      </c>
      <c r="AA51">
        <v>-1.068E-2</v>
      </c>
      <c r="AB51">
        <v>5.6800000000000002E-3</v>
      </c>
    </row>
    <row r="52" spans="1:28" x14ac:dyDescent="0.2">
      <c r="A52" t="s">
        <v>126</v>
      </c>
      <c r="B52">
        <v>1</v>
      </c>
      <c r="C52">
        <v>2</v>
      </c>
      <c r="D52" s="2">
        <v>36310.122517202901</v>
      </c>
      <c r="E52">
        <v>2.3E-3</v>
      </c>
      <c r="F52">
        <v>-2.9299999999999999E-3</v>
      </c>
      <c r="G52">
        <v>4.0000000000000002E-4</v>
      </c>
      <c r="H52">
        <v>5.1000000000000004E-4</v>
      </c>
      <c r="I52">
        <v>2.5300000000000001E-3</v>
      </c>
      <c r="J52">
        <v>-3.5300000000000002E-3</v>
      </c>
      <c r="K52">
        <v>-2.7899999999999999E-3</v>
      </c>
      <c r="L52">
        <v>1.47E-3</v>
      </c>
      <c r="M52">
        <v>6.4099999999999999E-3</v>
      </c>
      <c r="N52">
        <v>3.1800000000000001E-3</v>
      </c>
      <c r="O52">
        <v>7.9600000000000001E-3</v>
      </c>
      <c r="P52">
        <v>-3.2000000000000002E-3</v>
      </c>
      <c r="Q52">
        <v>-6.77E-3</v>
      </c>
      <c r="R52">
        <v>4.7800000000000004E-3</v>
      </c>
      <c r="S52">
        <v>-1.38E-2</v>
      </c>
      <c r="T52">
        <v>-5.1399999999999996E-3</v>
      </c>
      <c r="U52">
        <v>-9.6000000000000002E-4</v>
      </c>
      <c r="V52">
        <v>-1.7000000000000001E-4</v>
      </c>
      <c r="W52">
        <v>1.1520000000000001E-2</v>
      </c>
      <c r="X52">
        <v>-6.43E-3</v>
      </c>
      <c r="Y52">
        <v>-1.77E-2</v>
      </c>
      <c r="Z52">
        <v>5.9500000000000004E-3</v>
      </c>
      <c r="AA52">
        <v>-1.4540000000000001E-2</v>
      </c>
      <c r="AB52">
        <v>-8.8000000000000003E-4</v>
      </c>
    </row>
    <row r="53" spans="1:28" x14ac:dyDescent="0.2">
      <c r="A53" t="s">
        <v>126</v>
      </c>
      <c r="B53">
        <v>1</v>
      </c>
      <c r="C53">
        <v>2</v>
      </c>
      <c r="D53" s="2">
        <v>37234.602400657197</v>
      </c>
      <c r="E53">
        <v>1.82E-3</v>
      </c>
      <c r="F53">
        <v>-4.7200000000000002E-3</v>
      </c>
      <c r="G53">
        <v>2.3999999999999998E-3</v>
      </c>
      <c r="H53">
        <v>-4.1200000000000004E-3</v>
      </c>
      <c r="I53">
        <v>1.48E-3</v>
      </c>
      <c r="J53">
        <v>-6.5100000000000002E-3</v>
      </c>
      <c r="K53">
        <v>-2.7000000000000001E-3</v>
      </c>
      <c r="L53">
        <v>-5.7800000000000004E-3</v>
      </c>
      <c r="M53">
        <v>-2.3900000000000002E-3</v>
      </c>
      <c r="N53">
        <v>4.3400000000000001E-3</v>
      </c>
      <c r="O53">
        <v>-1.0200000000000001E-3</v>
      </c>
      <c r="P53">
        <v>-1.92E-3</v>
      </c>
      <c r="Q53">
        <v>-2.1800000000000001E-3</v>
      </c>
      <c r="R53">
        <v>-3.8500000000000001E-3</v>
      </c>
      <c r="S53">
        <v>-6.4400000000000004E-3</v>
      </c>
      <c r="T53">
        <v>-2.4399999999999999E-3</v>
      </c>
      <c r="U53">
        <v>-1.0070000000000001E-2</v>
      </c>
      <c r="V53">
        <v>-6.2500000000000003E-3</v>
      </c>
      <c r="W53">
        <v>1.145E-2</v>
      </c>
      <c r="X53">
        <v>-2.8999999999999998E-3</v>
      </c>
      <c r="Y53">
        <v>-1.3339999999999999E-2</v>
      </c>
      <c r="Z53">
        <v>-1.4409999999999999E-2</v>
      </c>
      <c r="AA53">
        <v>-1.455E-2</v>
      </c>
      <c r="AB53">
        <v>-4.4299999999999999E-3</v>
      </c>
    </row>
    <row r="54" spans="1:28" x14ac:dyDescent="0.2">
      <c r="A54" t="s">
        <v>126</v>
      </c>
      <c r="B54">
        <v>1</v>
      </c>
      <c r="C54">
        <v>2</v>
      </c>
      <c r="D54" s="2">
        <v>40364.036797579603</v>
      </c>
      <c r="E54">
        <v>-2.99E-3</v>
      </c>
      <c r="F54">
        <v>2.0400000000000001E-3</v>
      </c>
      <c r="G54">
        <v>2.9099999999999998E-3</v>
      </c>
      <c r="H54">
        <v>-3.2100000000000002E-3</v>
      </c>
      <c r="I54">
        <v>3.0799999999999998E-3</v>
      </c>
      <c r="J54">
        <v>-5.2700000000000004E-3</v>
      </c>
      <c r="K54">
        <v>-9.3999999999999997E-4</v>
      </c>
      <c r="L54">
        <v>3.31E-3</v>
      </c>
      <c r="M54">
        <v>-3.2000000000000002E-3</v>
      </c>
      <c r="N54">
        <v>1.4499999999999999E-3</v>
      </c>
      <c r="O54">
        <v>2.33E-3</v>
      </c>
      <c r="P54">
        <v>-5.6499999999999996E-3</v>
      </c>
      <c r="Q54">
        <v>-5.5000000000000003E-4</v>
      </c>
      <c r="R54">
        <v>3.0799999999999998E-3</v>
      </c>
      <c r="S54">
        <v>-1.67E-3</v>
      </c>
      <c r="T54">
        <v>-6.5199999999999998E-3</v>
      </c>
      <c r="U54">
        <v>2.7999999999999998E-4</v>
      </c>
      <c r="V54">
        <v>-3.0000000000000001E-3</v>
      </c>
      <c r="W54">
        <v>2.6199999999999999E-3</v>
      </c>
      <c r="X54">
        <v>3.3899999999999998E-3</v>
      </c>
      <c r="Y54">
        <v>8.0499999999999999E-3</v>
      </c>
      <c r="Z54">
        <v>2.4510000000000001E-2</v>
      </c>
      <c r="AA54">
        <v>7.28E-3</v>
      </c>
      <c r="AB54">
        <v>9.3699999999999999E-3</v>
      </c>
    </row>
    <row r="55" spans="1:28" x14ac:dyDescent="0.2">
      <c r="A55" t="s">
        <v>126</v>
      </c>
      <c r="B55">
        <v>1</v>
      </c>
      <c r="C55">
        <v>2</v>
      </c>
      <c r="D55" s="2">
        <v>41229.2693812816</v>
      </c>
      <c r="E55">
        <v>4.8199999999999996E-3</v>
      </c>
      <c r="F55">
        <v>8.9999999999999998E-4</v>
      </c>
      <c r="G55">
        <v>6.6E-4</v>
      </c>
      <c r="H55">
        <v>3.0599999999999998E-3</v>
      </c>
      <c r="I55">
        <v>3.16E-3</v>
      </c>
      <c r="J55">
        <v>6.0099999999999997E-3</v>
      </c>
      <c r="K55">
        <v>2.65E-3</v>
      </c>
      <c r="L55">
        <v>2.5999999999999998E-4</v>
      </c>
      <c r="M55">
        <v>-3.0100000000000001E-3</v>
      </c>
      <c r="N55">
        <v>-3.5899999999999999E-3</v>
      </c>
      <c r="O55">
        <v>2.0500000000000002E-3</v>
      </c>
      <c r="P55">
        <v>3.5400000000000002E-3</v>
      </c>
      <c r="Q55">
        <v>7.6600000000000001E-3</v>
      </c>
      <c r="R55">
        <v>6.0499999999999998E-3</v>
      </c>
      <c r="S55">
        <v>9.0000000000000006E-5</v>
      </c>
      <c r="T55">
        <v>4.0099999999999997E-3</v>
      </c>
      <c r="U55">
        <v>-8.6599999999999993E-3</v>
      </c>
      <c r="V55">
        <v>2.7599999999999999E-3</v>
      </c>
      <c r="W55">
        <v>1.206E-2</v>
      </c>
      <c r="X55">
        <v>-4.7200000000000002E-3</v>
      </c>
      <c r="Y55">
        <v>1.704E-2</v>
      </c>
      <c r="Z55">
        <v>-3.0000000000000001E-3</v>
      </c>
      <c r="AA55">
        <v>2.247E-2</v>
      </c>
      <c r="AB55">
        <v>3.0999999999999999E-3</v>
      </c>
    </row>
    <row r="58" spans="1:28" x14ac:dyDescent="0.2">
      <c r="B58" t="s">
        <v>118</v>
      </c>
      <c r="C58" t="s">
        <v>120</v>
      </c>
    </row>
    <row r="59" spans="1:28" x14ac:dyDescent="0.2">
      <c r="B59" t="s">
        <v>119</v>
      </c>
      <c r="C59" t="s">
        <v>121</v>
      </c>
    </row>
    <row r="60" spans="1:28" x14ac:dyDescent="0.2">
      <c r="C60" t="s">
        <v>122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Ruler="0" workbookViewId="0">
      <selection activeCell="C38" sqref="C38"/>
    </sheetView>
  </sheetViews>
  <sheetFormatPr defaultColWidth="11" defaultRowHeight="12.75" x14ac:dyDescent="0.2"/>
  <sheetData>
    <row r="1" spans="1:13" x14ac:dyDescent="0.2">
      <c r="B1" s="12" t="s">
        <v>53</v>
      </c>
      <c r="C1" s="12"/>
      <c r="D1" s="12" t="s">
        <v>54</v>
      </c>
      <c r="E1" s="12"/>
      <c r="F1" s="12" t="s">
        <v>53</v>
      </c>
      <c r="G1" s="12"/>
      <c r="H1" s="12" t="s">
        <v>54</v>
      </c>
      <c r="I1" s="12"/>
      <c r="J1" s="12" t="s">
        <v>53</v>
      </c>
      <c r="K1" s="12"/>
      <c r="L1" s="12" t="s">
        <v>54</v>
      </c>
      <c r="M1" s="12"/>
    </row>
    <row r="2" spans="1:13" x14ac:dyDescent="0.2">
      <c r="B2" s="11" t="s">
        <v>64</v>
      </c>
      <c r="C2" s="11" t="s">
        <v>58</v>
      </c>
      <c r="D2" s="11" t="s">
        <v>64</v>
      </c>
      <c r="E2" s="11" t="s">
        <v>58</v>
      </c>
      <c r="F2" s="11" t="s">
        <v>64</v>
      </c>
      <c r="G2" s="11" t="s">
        <v>58</v>
      </c>
      <c r="H2" s="11" t="s">
        <v>64</v>
      </c>
      <c r="I2" s="11" t="s">
        <v>58</v>
      </c>
      <c r="J2" s="11" t="s">
        <v>64</v>
      </c>
      <c r="K2" s="11" t="s">
        <v>58</v>
      </c>
      <c r="L2" s="11" t="s">
        <v>64</v>
      </c>
      <c r="M2" s="11" t="s">
        <v>58</v>
      </c>
    </row>
    <row r="3" spans="1:13" x14ac:dyDescent="0.2">
      <c r="A3" t="s">
        <v>60</v>
      </c>
      <c r="B3" s="11" t="s">
        <v>61</v>
      </c>
      <c r="C3" s="11" t="s">
        <v>61</v>
      </c>
      <c r="D3" s="11" t="s">
        <v>61</v>
      </c>
      <c r="E3" s="11" t="s">
        <v>61</v>
      </c>
      <c r="F3" s="11" t="s">
        <v>62</v>
      </c>
      <c r="G3" s="11" t="s">
        <v>62</v>
      </c>
      <c r="H3" s="11" t="s">
        <v>62</v>
      </c>
      <c r="I3" s="11" t="s">
        <v>62</v>
      </c>
      <c r="J3" s="11" t="s">
        <v>63</v>
      </c>
      <c r="K3" s="11" t="s">
        <v>63</v>
      </c>
      <c r="L3" s="11" t="s">
        <v>63</v>
      </c>
      <c r="M3" s="11" t="s">
        <v>63</v>
      </c>
    </row>
    <row r="4" spans="1:13" x14ac:dyDescent="0.2">
      <c r="A4">
        <v>1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0.65</v>
      </c>
    </row>
    <row r="5" spans="1:13" x14ac:dyDescent="0.2">
      <c r="A5">
        <v>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1.89</v>
      </c>
      <c r="M5">
        <v>0</v>
      </c>
    </row>
    <row r="6" spans="1:13" x14ac:dyDescent="0.2">
      <c r="A6">
        <v>3</v>
      </c>
      <c r="B6">
        <v>0</v>
      </c>
      <c r="C6">
        <v>0</v>
      </c>
      <c r="D6">
        <v>0</v>
      </c>
      <c r="E6">
        <v>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0.94</v>
      </c>
    </row>
    <row r="7" spans="1:13" x14ac:dyDescent="0.2">
      <c r="A7">
        <v>4</v>
      </c>
      <c r="B7">
        <v>0</v>
      </c>
      <c r="C7">
        <v>0</v>
      </c>
      <c r="D7">
        <v>0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1.1200000000000001</v>
      </c>
    </row>
    <row r="8" spans="1:13" x14ac:dyDescent="0.2">
      <c r="A8">
        <v>5</v>
      </c>
      <c r="B8">
        <v>0</v>
      </c>
      <c r="C8">
        <v>0</v>
      </c>
      <c r="D8">
        <v>0</v>
      </c>
      <c r="E8">
        <v>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5.26</v>
      </c>
    </row>
    <row r="9" spans="1:13" x14ac:dyDescent="0.2">
      <c r="A9">
        <v>6</v>
      </c>
      <c r="B9">
        <v>0</v>
      </c>
      <c r="C9">
        <v>0</v>
      </c>
      <c r="D9">
        <v>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0.93</v>
      </c>
      <c r="M9">
        <v>1.1599999999999999</v>
      </c>
    </row>
    <row r="10" spans="1:13" x14ac:dyDescent="0.2">
      <c r="A10">
        <v>7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0.28000000000000003</v>
      </c>
    </row>
    <row r="11" spans="1:13" x14ac:dyDescent="0.2">
      <c r="A11">
        <v>8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0.7</v>
      </c>
    </row>
    <row r="12" spans="1:13" x14ac:dyDescent="0.2">
      <c r="A12">
        <v>9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0.28000000000000003</v>
      </c>
      <c r="L12">
        <v>0</v>
      </c>
      <c r="M12">
        <v>0.32</v>
      </c>
    </row>
    <row r="13" spans="1:13" x14ac:dyDescent="0.2">
      <c r="A13">
        <v>10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0.28000000000000003</v>
      </c>
      <c r="M13">
        <v>0.41</v>
      </c>
    </row>
    <row r="14" spans="1:13" x14ac:dyDescent="0.2">
      <c r="A14">
        <v>11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0.31</v>
      </c>
      <c r="M14">
        <v>0</v>
      </c>
    </row>
    <row r="15" spans="1:13" x14ac:dyDescent="0.2">
      <c r="A15">
        <v>12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0.25</v>
      </c>
    </row>
    <row r="16" spans="1:13" x14ac:dyDescent="0.2">
      <c r="A16">
        <v>13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0.25</v>
      </c>
      <c r="M16">
        <v>0</v>
      </c>
    </row>
    <row r="17" spans="1:13" x14ac:dyDescent="0.2">
      <c r="A17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0.59</v>
      </c>
    </row>
    <row r="18" spans="1:13" x14ac:dyDescent="0.2">
      <c r="A18">
        <v>16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0.35</v>
      </c>
    </row>
    <row r="19" spans="1:13" x14ac:dyDescent="0.2">
      <c r="A19">
        <v>17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0.22</v>
      </c>
    </row>
    <row r="20" spans="1:13" x14ac:dyDescent="0.2">
      <c r="A20">
        <v>18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0.25</v>
      </c>
      <c r="M20">
        <v>0</v>
      </c>
    </row>
    <row r="21" spans="1:13" x14ac:dyDescent="0.2">
      <c r="A21">
        <v>19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0.28000000000000003</v>
      </c>
      <c r="M21">
        <v>0</v>
      </c>
    </row>
  </sheetData>
  <mergeCells count="6">
    <mergeCell ref="L1:M1"/>
    <mergeCell ref="B1:C1"/>
    <mergeCell ref="D1:E1"/>
    <mergeCell ref="F1:G1"/>
    <mergeCell ref="H1:I1"/>
    <mergeCell ref="J1:K1"/>
  </mergeCells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Ruler="0" workbookViewId="0">
      <selection activeCell="D35" sqref="D35"/>
    </sheetView>
  </sheetViews>
  <sheetFormatPr defaultColWidth="11" defaultRowHeight="12.75" x14ac:dyDescent="0.2"/>
  <sheetData>
    <row r="1" spans="1:13" x14ac:dyDescent="0.2">
      <c r="B1" s="12" t="s">
        <v>53</v>
      </c>
      <c r="C1" s="12"/>
      <c r="D1" s="12" t="s">
        <v>55</v>
      </c>
      <c r="E1" s="12"/>
      <c r="F1" s="12" t="s">
        <v>56</v>
      </c>
      <c r="G1" s="12"/>
      <c r="H1" s="12" t="s">
        <v>55</v>
      </c>
      <c r="I1" s="12"/>
      <c r="J1" s="12" t="s">
        <v>56</v>
      </c>
      <c r="K1" s="12"/>
      <c r="L1" s="12" t="s">
        <v>55</v>
      </c>
      <c r="M1" s="12"/>
    </row>
    <row r="2" spans="1:13" x14ac:dyDescent="0.2">
      <c r="B2" s="11" t="s">
        <v>57</v>
      </c>
      <c r="C2" s="11" t="s">
        <v>59</v>
      </c>
      <c r="D2" s="11" t="s">
        <v>57</v>
      </c>
      <c r="E2" s="11" t="s">
        <v>59</v>
      </c>
      <c r="F2" s="11" t="s">
        <v>57</v>
      </c>
      <c r="G2" s="11" t="s">
        <v>59</v>
      </c>
      <c r="H2" s="11" t="s">
        <v>57</v>
      </c>
      <c r="I2" s="11" t="s">
        <v>59</v>
      </c>
      <c r="J2" s="11" t="s">
        <v>57</v>
      </c>
      <c r="K2" s="11" t="s">
        <v>59</v>
      </c>
      <c r="L2" s="11" t="s">
        <v>57</v>
      </c>
      <c r="M2" s="11" t="s">
        <v>59</v>
      </c>
    </row>
    <row r="3" spans="1:13" x14ac:dyDescent="0.2">
      <c r="A3" t="s">
        <v>60</v>
      </c>
      <c r="B3" s="11" t="s">
        <v>61</v>
      </c>
      <c r="C3" s="11" t="s">
        <v>61</v>
      </c>
      <c r="D3" s="11" t="s">
        <v>61</v>
      </c>
      <c r="E3" s="11" t="s">
        <v>61</v>
      </c>
      <c r="F3" s="11" t="s">
        <v>62</v>
      </c>
      <c r="G3" s="11" t="s">
        <v>62</v>
      </c>
      <c r="H3" s="11" t="s">
        <v>62</v>
      </c>
      <c r="I3" s="11" t="s">
        <v>62</v>
      </c>
      <c r="J3" s="11" t="s">
        <v>63</v>
      </c>
      <c r="K3" s="11" t="s">
        <v>63</v>
      </c>
      <c r="L3" s="11" t="s">
        <v>63</v>
      </c>
      <c r="M3" s="11" t="s">
        <v>63</v>
      </c>
    </row>
    <row r="4" spans="1:13" x14ac:dyDescent="0.2">
      <c r="A4">
        <v>1</v>
      </c>
      <c r="B4">
        <v>0</v>
      </c>
      <c r="C4">
        <v>0</v>
      </c>
      <c r="D4">
        <v>1</v>
      </c>
      <c r="E4">
        <v>4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0.28000000000000003</v>
      </c>
      <c r="M4">
        <v>6.36</v>
      </c>
    </row>
    <row r="5" spans="1:13" x14ac:dyDescent="0.2">
      <c r="A5">
        <v>2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0.9</v>
      </c>
      <c r="M5">
        <v>0</v>
      </c>
    </row>
    <row r="6" spans="1:13" x14ac:dyDescent="0.2">
      <c r="A6">
        <v>3</v>
      </c>
      <c r="B6">
        <v>0</v>
      </c>
      <c r="C6">
        <v>0</v>
      </c>
      <c r="D6">
        <v>0</v>
      </c>
      <c r="E6">
        <v>4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2.33</v>
      </c>
    </row>
    <row r="7" spans="1:13" x14ac:dyDescent="0.2">
      <c r="A7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0.28999999999999998</v>
      </c>
    </row>
    <row r="8" spans="1:13" x14ac:dyDescent="0.2">
      <c r="A8">
        <v>5</v>
      </c>
      <c r="B8">
        <v>0</v>
      </c>
      <c r="C8">
        <v>0</v>
      </c>
      <c r="D8">
        <v>0</v>
      </c>
      <c r="E8">
        <v>7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0.37</v>
      </c>
      <c r="M8">
        <v>3.04</v>
      </c>
    </row>
    <row r="9" spans="1:13" x14ac:dyDescent="0.2">
      <c r="A9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">
      <c r="A10">
        <v>7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0.31</v>
      </c>
    </row>
    <row r="11" spans="1:13" x14ac:dyDescent="0.2">
      <c r="A11">
        <v>8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0.32</v>
      </c>
      <c r="L11">
        <v>0</v>
      </c>
      <c r="M11">
        <v>0</v>
      </c>
    </row>
    <row r="12" spans="1:13" x14ac:dyDescent="0.2">
      <c r="A12">
        <v>9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0.25</v>
      </c>
      <c r="M12">
        <v>0</v>
      </c>
    </row>
    <row r="13" spans="1:13" x14ac:dyDescent="0.2">
      <c r="A13">
        <v>10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0.25</v>
      </c>
    </row>
    <row r="14" spans="1:13" x14ac:dyDescent="0.2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">
      <c r="A15">
        <v>12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0.59</v>
      </c>
      <c r="M15">
        <v>0.25</v>
      </c>
    </row>
    <row r="16" spans="1:13" x14ac:dyDescent="0.2">
      <c r="A16">
        <v>13</v>
      </c>
      <c r="B16">
        <v>0</v>
      </c>
      <c r="C16">
        <v>0</v>
      </c>
      <c r="D16">
        <v>0</v>
      </c>
      <c r="E16">
        <v>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0.75</v>
      </c>
    </row>
    <row r="17" spans="1:13" x14ac:dyDescent="0.2">
      <c r="A17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">
      <c r="A18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0.72</v>
      </c>
      <c r="M18">
        <v>0</v>
      </c>
    </row>
    <row r="19" spans="1:13" x14ac:dyDescent="0.2">
      <c r="A19">
        <v>17</v>
      </c>
      <c r="B19">
        <v>0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0.59</v>
      </c>
    </row>
    <row r="20" spans="1:13" x14ac:dyDescent="0.2">
      <c r="A20">
        <v>18</v>
      </c>
      <c r="B20">
        <v>0</v>
      </c>
      <c r="C20">
        <v>0</v>
      </c>
      <c r="D20">
        <v>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0.54</v>
      </c>
      <c r="M20">
        <v>0</v>
      </c>
    </row>
    <row r="21" spans="1:13" x14ac:dyDescent="0.2">
      <c r="A21">
        <v>19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0.37</v>
      </c>
      <c r="K21">
        <v>0</v>
      </c>
      <c r="L21">
        <v>1.93</v>
      </c>
      <c r="M21">
        <v>0</v>
      </c>
    </row>
  </sheetData>
  <mergeCells count="6">
    <mergeCell ref="L1:M1"/>
    <mergeCell ref="B1:C1"/>
    <mergeCell ref="D1:E1"/>
    <mergeCell ref="F1:G1"/>
    <mergeCell ref="H1:I1"/>
    <mergeCell ref="J1:K1"/>
  </mergeCells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Kin preference</vt:lpstr>
      <vt:lpstr>Familiarity</vt:lpstr>
      <vt:lpstr>Mechanisms</vt:lpstr>
      <vt:lpstr>Field study</vt:lpstr>
      <vt:lpstr>Juvenile kin preference</vt:lpstr>
      <vt:lpstr>Juvenile shoaling preference</vt:lpstr>
      <vt:lpstr>Left geomorphometrics</vt:lpstr>
      <vt:lpstr>Right geomorphometircs</vt:lpstr>
      <vt:lpstr>Aggression 1</vt:lpstr>
      <vt:lpstr>Aggression 2</vt:lpstr>
    </vt:vector>
  </TitlesOfParts>
  <Company>University of Oklahoma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Makowicz</dc:creator>
  <cp:lastModifiedBy>Mead-Harvey, Carolyn</cp:lastModifiedBy>
  <dcterms:created xsi:type="dcterms:W3CDTF">2016-07-14T09:36:30Z</dcterms:created>
  <dcterms:modified xsi:type="dcterms:W3CDTF">2016-08-03T15:53:44Z</dcterms:modified>
</cp:coreProperties>
</file>